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9040" windowHeight="11295" tabRatio="771" activeTab="0"/>
  </bookViews>
  <sheets>
    <sheet name="В 2-х уровнях цен" sheetId="1" r:id="rId1"/>
  </sheets>
  <externalReferences>
    <externalReference r:id="rId4"/>
  </externalReferences>
  <definedNames>
    <definedName name="_xlnm.Print_Titles" localSheetId="0">'В 2-х уровнях цен'!$10:$10</definedName>
    <definedName name="_xlnm.Print_Area" localSheetId="0">'В 2-х уровнях цен'!$A$1:$K$75</definedName>
  </definedNames>
  <calcPr fullCalcOnLoad="1"/>
</workbook>
</file>

<file path=xl/sharedStrings.xml><?xml version="1.0" encoding="utf-8"?>
<sst xmlns="http://schemas.openxmlformats.org/spreadsheetml/2006/main" count="139" uniqueCount="56">
  <si>
    <t>№ п/п</t>
  </si>
  <si>
    <t>Наименование работ и затрат</t>
  </si>
  <si>
    <t>Единица измерения</t>
  </si>
  <si>
    <t>Кол-во единиц</t>
  </si>
  <si>
    <t>Цена на ед. изм., руб.</t>
  </si>
  <si>
    <t>Коэффициенты</t>
  </si>
  <si>
    <t>Всего в базисных ценах</t>
  </si>
  <si>
    <t>Всего затрат, руб.</t>
  </si>
  <si>
    <t>поправочные</t>
  </si>
  <si>
    <t>зимних удорожаний</t>
  </si>
  <si>
    <t>Коэф. пересчета, нормы
НР и СП</t>
  </si>
  <si>
    <t>Шифр расценки и коды ресурсов  (обоснование коэффициента)</t>
  </si>
  <si>
    <t>5.1-175-2</t>
  </si>
  <si>
    <t>КАБЕЛИ СИЛОВЫЕ НАПРЯЖЕНИЕМ ДО 35 КВ</t>
  </si>
  <si>
    <t>ИСПЫТАНИЕ</t>
  </si>
  <si>
    <t>ЗП</t>
  </si>
  <si>
    <t/>
  </si>
  <si>
    <t>ЭМ</t>
  </si>
  <si>
    <t>в т.ч. ЗПМ</t>
  </si>
  <si>
    <t>МР</t>
  </si>
  <si>
    <t>%</t>
  </si>
  <si>
    <t>НР и СП от ЗПМ (98 и 77%)</t>
  </si>
  <si>
    <t>Всего по позиции</t>
  </si>
  <si>
    <t>5.10-44-1</t>
  </si>
  <si>
    <t>КАБЕЛЬНЫЕ ЛИНИИ, ИСПЫТАНИЕ ОБОЛОЧЕК ИЗ СШИТОГО ПОЛИЭТИЛЕНА КАЖДОЙ СТРОИТЕЛЬНОЙ ДЛИНЫ СИЛОВЫХ КАБЕЛЕЙ НА НАПРЯЖЕНИЕ 10 КВ</t>
  </si>
  <si>
    <t>НР от ОЗП</t>
  </si>
  <si>
    <t>СП от ОЗП</t>
  </si>
  <si>
    <t>2.1-8-3</t>
  </si>
  <si>
    <t>АВТОЛАБОРАТОРИИ</t>
  </si>
  <si>
    <t>МАШ-ЧАС</t>
  </si>
  <si>
    <t>ВУЕР_РЗ-022204</t>
  </si>
  <si>
    <t>Профилактический контроль РЗиА линии 6-10 кВ на реле РТ-40 и РТ-80 с односторонним питанием (постоянный оперативный ток)</t>
  </si>
  <si>
    <t>шт</t>
  </si>
  <si>
    <t>ВУЕР_РЗ-010703</t>
  </si>
  <si>
    <t>Первый профилактический контроль РЗиА выключателя ввода 6-10 кВ (переменный оперативный ток)</t>
  </si>
  <si>
    <t>ВУЕР_РЗ-11130105</t>
  </si>
  <si>
    <t>Опробование комплектного устройства автоматического включения резерва АВР-10</t>
  </si>
  <si>
    <t>1 обслуживание</t>
  </si>
  <si>
    <t>Испытание кабельных линий 6-20кВ</t>
  </si>
  <si>
    <t>Итого испытания кабельных линий 6-20кВ:</t>
  </si>
  <si>
    <t>Заказчик:</t>
  </si>
  <si>
    <t>Исполнитель:</t>
  </si>
  <si>
    <t>ООО «Каскад-Энергосеть»</t>
  </si>
  <si>
    <t>Генеральный директор</t>
  </si>
  <si>
    <t>__________________А.Г. Чесноков</t>
  </si>
  <si>
    <t>__________________ / ______________ /</t>
  </si>
  <si>
    <t>м.п.</t>
  </si>
  <si>
    <t xml:space="preserve">к договору № ________  </t>
  </si>
  <si>
    <t>от "___" __________ 20 __г.</t>
  </si>
  <si>
    <t>Приложение №10</t>
  </si>
  <si>
    <t>Профилактический контроль устройств РЗиА и опробование АВР</t>
  </si>
  <si>
    <t>НДС 18%:</t>
  </si>
  <si>
    <t>Итого по смете:</t>
  </si>
  <si>
    <t>Всего с НДС:</t>
  </si>
  <si>
    <t>Сметный расчет стоимости проведения планово-предупредительных ремонтов</t>
  </si>
  <si>
    <t>Профилактический контроль устройств РЗиА и опробование АВР: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</si>
</sst>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Verdana"/>
      <family val="2"/>
    </font>
    <font>
      <sz val="12"/>
      <name val="Arial"/>
      <family val="2"/>
    </font>
    <font>
      <b/>
      <sz val="13"/>
      <color indexed="56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4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" fontId="3" fillId="0" borderId="0">
      <alignment horizontal="righ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28" borderId="7" applyNumberFormat="0" applyAlignment="0" applyProtection="0"/>
    <xf numFmtId="0" fontId="2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1">
      <alignment horizontal="center" vertical="top"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1">
      <alignment horizontal="center" vertical="center"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4" fillId="32" borderId="0" applyNumberFormat="0" applyBorder="0" applyAlignment="0" applyProtection="0"/>
    <xf numFmtId="0" fontId="2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76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 quotePrefix="1">
      <alignment horizontal="right" vertical="center" wrapText="1"/>
    </xf>
    <xf numFmtId="0" fontId="7" fillId="0" borderId="10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3" fontId="6" fillId="0" borderId="1" xfId="97" applyFont="1" applyBorder="1" applyAlignment="1">
      <alignment horizontal="right" vertical="center" wrapText="1"/>
    </xf>
    <xf numFmtId="43" fontId="6" fillId="0" borderId="1" xfId="97" applyFont="1" applyBorder="1" applyAlignment="1">
      <alignment horizontal="center" vertical="center" wrapText="1"/>
    </xf>
    <xf numFmtId="43" fontId="7" fillId="0" borderId="1" xfId="97" applyFont="1" applyBorder="1" applyAlignment="1">
      <alignment horizontal="right" vertical="center" wrapText="1"/>
    </xf>
    <xf numFmtId="43" fontId="6" fillId="0" borderId="1" xfId="97" applyFont="1" applyBorder="1" applyAlignment="1" quotePrefix="1">
      <alignment horizontal="right" vertical="center" wrapText="1"/>
    </xf>
    <xf numFmtId="43" fontId="7" fillId="0" borderId="10" xfId="97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45" fillId="0" borderId="0" xfId="83" applyFont="1" applyAlignment="1">
      <alignment horizontal="left" vertical="center"/>
      <protection/>
    </xf>
    <xf numFmtId="0" fontId="46" fillId="0" borderId="0" xfId="0" applyFont="1" applyAlignment="1">
      <alignment/>
    </xf>
    <xf numFmtId="0" fontId="45" fillId="0" borderId="0" xfId="83" applyFont="1" applyBorder="1" applyAlignment="1">
      <alignment/>
      <protection/>
    </xf>
    <xf numFmtId="0" fontId="0" fillId="0" borderId="0" xfId="0" applyAlignment="1">
      <alignment horizontal="center"/>
    </xf>
    <xf numFmtId="0" fontId="45" fillId="0" borderId="0" xfId="83" applyFont="1" applyBorder="1">
      <alignment/>
      <protection/>
    </xf>
    <xf numFmtId="0" fontId="45" fillId="0" borderId="0" xfId="83" applyFont="1" applyBorder="1" applyAlignment="1">
      <alignment horizontal="left" vertical="center"/>
      <protection/>
    </xf>
    <xf numFmtId="0" fontId="45" fillId="0" borderId="0" xfId="83" applyFont="1" applyAlignment="1">
      <alignment/>
      <protection/>
    </xf>
    <xf numFmtId="0" fontId="45" fillId="0" borderId="0" xfId="83" applyFont="1" applyBorder="1" applyAlignment="1">
      <alignment horizontal="center"/>
      <protection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0" xfId="96" applyFont="1" applyAlignment="1">
      <alignment/>
      <protection/>
    </xf>
    <xf numFmtId="0" fontId="8" fillId="0" borderId="0" xfId="0" applyFont="1" applyAlignment="1">
      <alignment/>
    </xf>
    <xf numFmtId="0" fontId="47" fillId="0" borderId="0" xfId="83" applyFont="1" applyAlignment="1">
      <alignment horizontal="right"/>
      <protection/>
    </xf>
    <xf numFmtId="0" fontId="7" fillId="0" borderId="0" xfId="0" applyFont="1" applyBorder="1" applyAlignment="1">
      <alignment horizontal="right"/>
    </xf>
    <xf numFmtId="43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0" xfId="96" applyFont="1" applyBorder="1" applyAlignment="1">
      <alignment horizontal="center" wrapText="1"/>
      <protection/>
    </xf>
    <xf numFmtId="0" fontId="13" fillId="0" borderId="0" xfId="96" applyFont="1" applyBorder="1" applyAlignment="1">
      <alignment horizontal="center" wrapText="1"/>
      <protection/>
    </xf>
    <xf numFmtId="0" fontId="7" fillId="0" borderId="11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horizontal="right" vertical="top" wrapText="1"/>
    </xf>
    <xf numFmtId="0" fontId="7" fillId="0" borderId="12" xfId="0" applyNumberFormat="1" applyFont="1" applyBorder="1" applyAlignment="1">
      <alignment horizontal="right" vertical="top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тМТСН 2" xfId="35"/>
    <cellStyle name="АктМТСН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едРесурсов" xfId="44"/>
    <cellStyle name="ВедРесурсовАкт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3" xfId="51"/>
    <cellStyle name="Заголовок 4" xfId="52"/>
    <cellStyle name="Индексы" xfId="53"/>
    <cellStyle name="Индексы 2" xfId="54"/>
    <cellStyle name="Итог" xfId="55"/>
    <cellStyle name="Итоги" xfId="56"/>
    <cellStyle name="ИтогоАктБазЦ" xfId="57"/>
    <cellStyle name="ИтогоАктБИМ" xfId="58"/>
    <cellStyle name="ИтогоАктБИМ 2" xfId="59"/>
    <cellStyle name="ИтогоАктБИМ 3" xfId="60"/>
    <cellStyle name="ИтогоАктРесМет" xfId="61"/>
    <cellStyle name="ИтогоАктРесМет 2" xfId="62"/>
    <cellStyle name="ИтогоАктРесМет 3" xfId="63"/>
    <cellStyle name="ИтогоАктТекЦ" xfId="64"/>
    <cellStyle name="ИтогоБазЦ" xfId="65"/>
    <cellStyle name="ИтогоБИМ" xfId="66"/>
    <cellStyle name="ИтогоБИМ 2" xfId="67"/>
    <cellStyle name="ИтогоБИМ 3" xfId="68"/>
    <cellStyle name="ИтогоБИМ 4" xfId="69"/>
    <cellStyle name="ИтогоРесМет" xfId="70"/>
    <cellStyle name="ИтогоРесМет 2" xfId="71"/>
    <cellStyle name="ИтогоРесМет 3" xfId="72"/>
    <cellStyle name="ИтогоТекЦ" xfId="73"/>
    <cellStyle name="Контрольная ячейка" xfId="74"/>
    <cellStyle name="ЛокСмета" xfId="75"/>
    <cellStyle name="ЛокСмМТСН" xfId="76"/>
    <cellStyle name="ЛокСмМТСН 2" xfId="77"/>
    <cellStyle name="ЛокСмМТСН 2 2" xfId="78"/>
    <cellStyle name="М29" xfId="79"/>
    <cellStyle name="Название" xfId="80"/>
    <cellStyle name="Нейтральный" xfId="81"/>
    <cellStyle name="ОбСмета" xfId="82"/>
    <cellStyle name="Обычный 42 2 2" xfId="83"/>
    <cellStyle name="Параметр" xfId="84"/>
    <cellStyle name="ПеременныеСметы" xfId="85"/>
    <cellStyle name="Плохой" xfId="86"/>
    <cellStyle name="Пояснение" xfId="87"/>
    <cellStyle name="Примечание" xfId="88"/>
    <cellStyle name="Percent" xfId="89"/>
    <cellStyle name="РесСмета" xfId="90"/>
    <cellStyle name="СводкаСтоимРаб" xfId="91"/>
    <cellStyle name="СводРасч" xfId="92"/>
    <cellStyle name="СводРасч 2" xfId="93"/>
    <cellStyle name="Связанная ячейка" xfId="94"/>
    <cellStyle name="Текст предупреждения" xfId="95"/>
    <cellStyle name="Титул" xfId="96"/>
    <cellStyle name="Comma" xfId="97"/>
    <cellStyle name="Comma [0]" xfId="98"/>
    <cellStyle name="Хвост" xfId="99"/>
    <cellStyle name="Хороший" xfId="100"/>
    <cellStyle name="Экспертиза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2;&#1088;&#1086;&#1089;\&#1055;&#1088;&#1080;&#1083;&#1086;&#1078;&#1077;&#1085;&#1080;&#1077;%20&#8470;3%20&#1043;&#1088;&#1072;&#1092;&#1080;&#1082;%20&#1055;&#1055;&#1056;%20&#1075;&#1086;&#1090;&#1086;&#1074;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</sheetNames>
    <sheetDataSet>
      <sheetData sheetId="0">
        <row r="10">
          <cell r="B10" t="str">
            <v>Профилактические испытания</v>
          </cell>
          <cell r="H10">
            <v>1</v>
          </cell>
        </row>
        <row r="11">
          <cell r="B11" t="str">
            <v>Профилактические испытания</v>
          </cell>
          <cell r="H11">
            <v>1</v>
          </cell>
        </row>
        <row r="12">
          <cell r="B12" t="str">
            <v>Профилактические испытания</v>
          </cell>
          <cell r="H12">
            <v>1</v>
          </cell>
        </row>
        <row r="13">
          <cell r="B13" t="str">
            <v>Профилактические испытания</v>
          </cell>
          <cell r="H13">
            <v>1</v>
          </cell>
        </row>
        <row r="14">
          <cell r="B14" t="str">
            <v>Профилактические испытания</v>
          </cell>
          <cell r="H14">
            <v>1</v>
          </cell>
        </row>
        <row r="15">
          <cell r="B15" t="str">
            <v>Профилактические испытания</v>
          </cell>
          <cell r="H15">
            <v>1</v>
          </cell>
        </row>
        <row r="16">
          <cell r="B16" t="str">
            <v>Профилактические испытания</v>
          </cell>
          <cell r="H16">
            <v>1</v>
          </cell>
        </row>
        <row r="17">
          <cell r="B17" t="str">
            <v>Профилактические испытания</v>
          </cell>
          <cell r="H17">
            <v>1</v>
          </cell>
        </row>
        <row r="18">
          <cell r="B18" t="str">
            <v>Профилактические испытания</v>
          </cell>
          <cell r="H18">
            <v>1</v>
          </cell>
        </row>
        <row r="19">
          <cell r="B19" t="str">
            <v>Профилактические испытания</v>
          </cell>
          <cell r="H19">
            <v>1</v>
          </cell>
        </row>
        <row r="20">
          <cell r="B20" t="str">
            <v>Профилактические испытания</v>
          </cell>
          <cell r="H20">
            <v>1</v>
          </cell>
        </row>
        <row r="21">
          <cell r="B21" t="str">
            <v>Профилактические испытания</v>
          </cell>
          <cell r="H21">
            <v>1</v>
          </cell>
        </row>
        <row r="22">
          <cell r="B22" t="str">
            <v>Профилактические испытания</v>
          </cell>
          <cell r="H22">
            <v>1</v>
          </cell>
        </row>
        <row r="23">
          <cell r="B23" t="str">
            <v>Профилактические испытания</v>
          </cell>
          <cell r="H23">
            <v>1</v>
          </cell>
        </row>
        <row r="24">
          <cell r="B24" t="str">
            <v>Профилактические испытания</v>
          </cell>
          <cell r="H24">
            <v>1</v>
          </cell>
        </row>
        <row r="25">
          <cell r="B25" t="str">
            <v>Профилактические испытания</v>
          </cell>
          <cell r="H25">
            <v>1</v>
          </cell>
        </row>
        <row r="26">
          <cell r="B26" t="str">
            <v>Профилактические испытания</v>
          </cell>
          <cell r="H26">
            <v>1</v>
          </cell>
        </row>
        <row r="27">
          <cell r="B27" t="str">
            <v>Профилактические испытания</v>
          </cell>
          <cell r="H27">
            <v>1</v>
          </cell>
        </row>
        <row r="28">
          <cell r="B28" t="str">
            <v>Профилактические испытания</v>
          </cell>
          <cell r="H28">
            <v>1</v>
          </cell>
        </row>
        <row r="29">
          <cell r="B29" t="str">
            <v>Профилактические испытания</v>
          </cell>
          <cell r="H29">
            <v>1</v>
          </cell>
        </row>
        <row r="30">
          <cell r="B30" t="str">
            <v>Профилактические испытания</v>
          </cell>
          <cell r="H30">
            <v>1</v>
          </cell>
        </row>
        <row r="31">
          <cell r="B31" t="str">
            <v>Профилактические испытания</v>
          </cell>
          <cell r="H31">
            <v>1</v>
          </cell>
        </row>
        <row r="32">
          <cell r="B32" t="str">
            <v>Профилактические испытания</v>
          </cell>
          <cell r="H32">
            <v>1</v>
          </cell>
        </row>
        <row r="33">
          <cell r="B33" t="str">
            <v>Профилактические испытания</v>
          </cell>
          <cell r="H33">
            <v>1</v>
          </cell>
        </row>
        <row r="34">
          <cell r="B34" t="str">
            <v>Профилактические испытания</v>
          </cell>
          <cell r="H34">
            <v>1</v>
          </cell>
        </row>
        <row r="35">
          <cell r="B35" t="str">
            <v>Профилактические испытания</v>
          </cell>
          <cell r="H35">
            <v>1</v>
          </cell>
        </row>
        <row r="36">
          <cell r="B36" t="str">
            <v>Профилактические испытания</v>
          </cell>
          <cell r="H36">
            <v>1</v>
          </cell>
        </row>
        <row r="37">
          <cell r="B37" t="str">
            <v>Профилактические испытания</v>
          </cell>
          <cell r="H37">
            <v>1</v>
          </cell>
        </row>
        <row r="38">
          <cell r="B38" t="str">
            <v>Профилактические испытания</v>
          </cell>
          <cell r="H38">
            <v>1</v>
          </cell>
        </row>
        <row r="39">
          <cell r="B39" t="str">
            <v>Профилактические испытания</v>
          </cell>
          <cell r="H39">
            <v>1</v>
          </cell>
        </row>
        <row r="40">
          <cell r="B40" t="str">
            <v>Профилактические испытания</v>
          </cell>
          <cell r="H40">
            <v>1</v>
          </cell>
        </row>
        <row r="41">
          <cell r="B41" t="str">
            <v>Профилактические испытания</v>
          </cell>
          <cell r="H41">
            <v>1</v>
          </cell>
        </row>
        <row r="42">
          <cell r="B42" t="str">
            <v>Профилактические испытания</v>
          </cell>
          <cell r="H42">
            <v>1</v>
          </cell>
        </row>
        <row r="43">
          <cell r="B43" t="str">
            <v>Профилактические испытания</v>
          </cell>
          <cell r="H43">
            <v>1</v>
          </cell>
        </row>
        <row r="44">
          <cell r="B44" t="str">
            <v>Профилактические испытания</v>
          </cell>
          <cell r="H44">
            <v>1</v>
          </cell>
        </row>
        <row r="45">
          <cell r="B45" t="str">
            <v>Профилактические испытания</v>
          </cell>
          <cell r="H45">
            <v>1</v>
          </cell>
        </row>
        <row r="46">
          <cell r="B46" t="str">
            <v>Профилактические испытания</v>
          </cell>
          <cell r="H46">
            <v>1</v>
          </cell>
        </row>
        <row r="47">
          <cell r="B47" t="str">
            <v>Профилактические испытания</v>
          </cell>
          <cell r="H47">
            <v>1</v>
          </cell>
        </row>
        <row r="48">
          <cell r="B48" t="str">
            <v>Профилактические испытания</v>
          </cell>
          <cell r="H48">
            <v>1</v>
          </cell>
        </row>
        <row r="49">
          <cell r="B49" t="str">
            <v>Профилактические испытания</v>
          </cell>
          <cell r="H49">
            <v>1</v>
          </cell>
        </row>
        <row r="50">
          <cell r="B50" t="str">
            <v>Профилактические испытания</v>
          </cell>
          <cell r="H50">
            <v>1</v>
          </cell>
        </row>
        <row r="51">
          <cell r="B51" t="str">
            <v>Профилактические испытания</v>
          </cell>
          <cell r="H51">
            <v>1</v>
          </cell>
        </row>
        <row r="52">
          <cell r="B52" t="str">
            <v>Профилактические испытания</v>
          </cell>
          <cell r="H52">
            <v>1</v>
          </cell>
        </row>
        <row r="53">
          <cell r="B53" t="str">
            <v>Профилактические испытания</v>
          </cell>
          <cell r="H53">
            <v>1</v>
          </cell>
        </row>
        <row r="54">
          <cell r="B54" t="str">
            <v>Профилактические испытания</v>
          </cell>
          <cell r="H54">
            <v>1</v>
          </cell>
        </row>
        <row r="55">
          <cell r="B55" t="str">
            <v>Профилактические испытания</v>
          </cell>
          <cell r="H55">
            <v>1</v>
          </cell>
        </row>
        <row r="56">
          <cell r="B56" t="str">
            <v>Профилактические испытания</v>
          </cell>
          <cell r="H56">
            <v>1</v>
          </cell>
        </row>
        <row r="57">
          <cell r="B57" t="str">
            <v>Профилактические испытания</v>
          </cell>
          <cell r="H57">
            <v>1</v>
          </cell>
        </row>
        <row r="58">
          <cell r="B58" t="str">
            <v>Профилактические испытания</v>
          </cell>
          <cell r="H58">
            <v>1</v>
          </cell>
        </row>
        <row r="59">
          <cell r="B59" t="str">
            <v>Профилактические испытания</v>
          </cell>
          <cell r="H59">
            <v>1</v>
          </cell>
        </row>
        <row r="60">
          <cell r="B60" t="str">
            <v>Профилактические испытания</v>
          </cell>
          <cell r="H60">
            <v>1</v>
          </cell>
        </row>
        <row r="61">
          <cell r="B61" t="str">
            <v>Профилактические испытания</v>
          </cell>
          <cell r="H61">
            <v>1</v>
          </cell>
        </row>
        <row r="62">
          <cell r="B62" t="str">
            <v>Профилактические испытания</v>
          </cell>
          <cell r="H62">
            <v>1</v>
          </cell>
        </row>
        <row r="63">
          <cell r="B63" t="str">
            <v>Профилактические испытания</v>
          </cell>
          <cell r="H63">
            <v>1</v>
          </cell>
        </row>
        <row r="64">
          <cell r="B64" t="str">
            <v>Профилактические испытания</v>
          </cell>
          <cell r="H64">
            <v>1</v>
          </cell>
        </row>
        <row r="65">
          <cell r="B65" t="str">
            <v>Профилактические испытания</v>
          </cell>
          <cell r="H65">
            <v>1</v>
          </cell>
        </row>
        <row r="66">
          <cell r="B66" t="str">
            <v>Профилактические испытания</v>
          </cell>
          <cell r="H66">
            <v>1</v>
          </cell>
        </row>
        <row r="67">
          <cell r="B67" t="str">
            <v>Профилактические испытания</v>
          </cell>
          <cell r="H67">
            <v>1</v>
          </cell>
        </row>
        <row r="68">
          <cell r="B68" t="str">
            <v>Профилактические испытания</v>
          </cell>
          <cell r="H68">
            <v>1</v>
          </cell>
        </row>
        <row r="69">
          <cell r="B69" t="str">
            <v>Профилактические испытания</v>
          </cell>
          <cell r="H69">
            <v>1</v>
          </cell>
        </row>
        <row r="70">
          <cell r="B70" t="str">
            <v>Профилактические испытания</v>
          </cell>
          <cell r="H70">
            <v>1</v>
          </cell>
        </row>
        <row r="71">
          <cell r="B71" t="str">
            <v>Профилактические испытания</v>
          </cell>
          <cell r="H71">
            <v>1</v>
          </cell>
        </row>
        <row r="72">
          <cell r="B72" t="str">
            <v>Профилактические испытания</v>
          </cell>
          <cell r="H72">
            <v>1</v>
          </cell>
        </row>
        <row r="73">
          <cell r="B73" t="str">
            <v>Профилактические испытания</v>
          </cell>
          <cell r="H73">
            <v>1</v>
          </cell>
        </row>
        <row r="74">
          <cell r="B74" t="str">
            <v>Профилактические испытания</v>
          </cell>
          <cell r="H74">
            <v>1</v>
          </cell>
        </row>
        <row r="75">
          <cell r="B75" t="str">
            <v>Профилактические испытания</v>
          </cell>
          <cell r="H75">
            <v>1</v>
          </cell>
        </row>
        <row r="76">
          <cell r="B76" t="str">
            <v>Профилактические испытания</v>
          </cell>
          <cell r="H76">
            <v>1</v>
          </cell>
        </row>
        <row r="77">
          <cell r="B77" t="str">
            <v>Профилактические испытания</v>
          </cell>
          <cell r="H77">
            <v>1</v>
          </cell>
        </row>
        <row r="78">
          <cell r="B78" t="str">
            <v>Профилактические испытания</v>
          </cell>
          <cell r="H78">
            <v>1</v>
          </cell>
        </row>
        <row r="79">
          <cell r="B79" t="str">
            <v>Профилактические испытания</v>
          </cell>
          <cell r="H79">
            <v>1</v>
          </cell>
        </row>
        <row r="80">
          <cell r="B80" t="str">
            <v>Профилактические испытания</v>
          </cell>
          <cell r="H80">
            <v>1</v>
          </cell>
        </row>
        <row r="81">
          <cell r="B81" t="str">
            <v>Профилактические испытания</v>
          </cell>
          <cell r="H81">
            <v>1</v>
          </cell>
        </row>
        <row r="82">
          <cell r="B82" t="str">
            <v>Профилактические испытания</v>
          </cell>
          <cell r="H82">
            <v>1</v>
          </cell>
        </row>
        <row r="83">
          <cell r="B83" t="str">
            <v>Профилактические испытания</v>
          </cell>
          <cell r="H83">
            <v>1</v>
          </cell>
        </row>
        <row r="84">
          <cell r="B84" t="str">
            <v>Профилактические испытания</v>
          </cell>
          <cell r="H84">
            <v>1</v>
          </cell>
        </row>
        <row r="85">
          <cell r="B85" t="str">
            <v>Профилактические испытания</v>
          </cell>
          <cell r="H85">
            <v>1</v>
          </cell>
        </row>
        <row r="86">
          <cell r="B86" t="str">
            <v>Профилактические испытания</v>
          </cell>
          <cell r="H86">
            <v>1</v>
          </cell>
        </row>
        <row r="87">
          <cell r="B87" t="str">
            <v>Профилактические испытания</v>
          </cell>
          <cell r="H87">
            <v>1</v>
          </cell>
        </row>
        <row r="88">
          <cell r="B88" t="str">
            <v>Профилактические испытания</v>
          </cell>
          <cell r="H88">
            <v>1</v>
          </cell>
        </row>
        <row r="89">
          <cell r="B89" t="str">
            <v>Профилактические испытания</v>
          </cell>
          <cell r="H89">
            <v>1</v>
          </cell>
        </row>
        <row r="90">
          <cell r="B90" t="str">
            <v>Профилактические испытания</v>
          </cell>
          <cell r="H90">
            <v>1</v>
          </cell>
        </row>
        <row r="91">
          <cell r="B91" t="str">
            <v>Профилактические испытания</v>
          </cell>
          <cell r="H91">
            <v>1</v>
          </cell>
        </row>
        <row r="92">
          <cell r="B92" t="str">
            <v>Профилактические испытания</v>
          </cell>
          <cell r="H92">
            <v>1</v>
          </cell>
        </row>
        <row r="93">
          <cell r="B93" t="str">
            <v>Профилактические испытания</v>
          </cell>
          <cell r="H93">
            <v>1</v>
          </cell>
        </row>
        <row r="94">
          <cell r="B94" t="str">
            <v>Профилактические испытания</v>
          </cell>
          <cell r="H94">
            <v>1</v>
          </cell>
        </row>
        <row r="95">
          <cell r="B95" t="str">
            <v>Профилактические испытания</v>
          </cell>
          <cell r="H95">
            <v>1</v>
          </cell>
        </row>
        <row r="96">
          <cell r="B96" t="str">
            <v>Профилактические испытания</v>
          </cell>
          <cell r="H96">
            <v>1</v>
          </cell>
        </row>
        <row r="97">
          <cell r="B97" t="str">
            <v>Профилактические испытания</v>
          </cell>
          <cell r="H97">
            <v>1</v>
          </cell>
        </row>
        <row r="98">
          <cell r="B98" t="str">
            <v>Профилактические испытания</v>
          </cell>
          <cell r="H98">
            <v>1</v>
          </cell>
        </row>
        <row r="99">
          <cell r="B99" t="str">
            <v>Профилактические испытания</v>
          </cell>
          <cell r="H99">
            <v>1</v>
          </cell>
        </row>
        <row r="100">
          <cell r="B100" t="str">
            <v>Профилактические испытания</v>
          </cell>
          <cell r="H100">
            <v>1</v>
          </cell>
        </row>
        <row r="101">
          <cell r="B101" t="str">
            <v>Профилактические испытания</v>
          </cell>
          <cell r="H101">
            <v>1</v>
          </cell>
        </row>
        <row r="102">
          <cell r="B102" t="str">
            <v>Профилактические испытания</v>
          </cell>
          <cell r="H102">
            <v>1</v>
          </cell>
        </row>
        <row r="103">
          <cell r="B103" t="str">
            <v>Профилактические испытания</v>
          </cell>
          <cell r="H103">
            <v>1</v>
          </cell>
        </row>
        <row r="104">
          <cell r="B104" t="str">
            <v>Профилактические испытания</v>
          </cell>
          <cell r="H104">
            <v>1</v>
          </cell>
        </row>
        <row r="105">
          <cell r="B105" t="str">
            <v>Профилактические испытания</v>
          </cell>
          <cell r="H105">
            <v>1</v>
          </cell>
        </row>
        <row r="106">
          <cell r="B106" t="str">
            <v>Профилактические испытания</v>
          </cell>
          <cell r="H106">
            <v>1</v>
          </cell>
        </row>
        <row r="107">
          <cell r="B107" t="str">
            <v>Профилактические испытания</v>
          </cell>
          <cell r="H107">
            <v>1</v>
          </cell>
        </row>
        <row r="108">
          <cell r="B108" t="str">
            <v>Профилактические испытания</v>
          </cell>
          <cell r="H108">
            <v>1</v>
          </cell>
        </row>
        <row r="109">
          <cell r="B109" t="str">
            <v>Профилактические испытания</v>
          </cell>
          <cell r="H109">
            <v>1</v>
          </cell>
        </row>
        <row r="110">
          <cell r="B110" t="str">
            <v>Профилактические испытания</v>
          </cell>
          <cell r="H110">
            <v>1</v>
          </cell>
        </row>
        <row r="111">
          <cell r="B111" t="str">
            <v>Профилактические испытания</v>
          </cell>
          <cell r="H111">
            <v>1</v>
          </cell>
        </row>
        <row r="112">
          <cell r="B112" t="str">
            <v>Профилактические испытания</v>
          </cell>
          <cell r="H112">
            <v>1</v>
          </cell>
        </row>
        <row r="113">
          <cell r="B113" t="str">
            <v>Профилактические испытания</v>
          </cell>
          <cell r="H113">
            <v>1</v>
          </cell>
        </row>
        <row r="114">
          <cell r="B114" t="str">
            <v>Профилактические испытания</v>
          </cell>
          <cell r="H114">
            <v>1</v>
          </cell>
        </row>
        <row r="115">
          <cell r="B115" t="str">
            <v>Профилактические испытания</v>
          </cell>
          <cell r="H115">
            <v>1</v>
          </cell>
        </row>
        <row r="116">
          <cell r="B116" t="str">
            <v>Профилактические испытания</v>
          </cell>
          <cell r="H116">
            <v>1</v>
          </cell>
        </row>
        <row r="117">
          <cell r="B117" t="str">
            <v>Профилактические испытания</v>
          </cell>
          <cell r="H117">
            <v>1</v>
          </cell>
        </row>
        <row r="118">
          <cell r="B118" t="str">
            <v>Профилактические испытания</v>
          </cell>
          <cell r="H118">
            <v>1</v>
          </cell>
        </row>
        <row r="119">
          <cell r="B119" t="str">
            <v>Профилактические испытания</v>
          </cell>
          <cell r="H119">
            <v>1</v>
          </cell>
        </row>
        <row r="120">
          <cell r="B120" t="str">
            <v>Профилактические испытания</v>
          </cell>
          <cell r="H120">
            <v>1</v>
          </cell>
        </row>
        <row r="121">
          <cell r="B121" t="str">
            <v>Профилактические испытания</v>
          </cell>
          <cell r="H121">
            <v>1</v>
          </cell>
        </row>
        <row r="122">
          <cell r="B122" t="str">
            <v>Профилактические испытания</v>
          </cell>
          <cell r="H122">
            <v>1</v>
          </cell>
        </row>
        <row r="123">
          <cell r="B123" t="str">
            <v>Профилактические испытания</v>
          </cell>
          <cell r="H123">
            <v>1</v>
          </cell>
        </row>
        <row r="124">
          <cell r="B124" t="str">
            <v>Профилактические испытания</v>
          </cell>
          <cell r="H124">
            <v>1</v>
          </cell>
        </row>
        <row r="125">
          <cell r="B125" t="str">
            <v>Профилактические испытания</v>
          </cell>
          <cell r="H125">
            <v>1</v>
          </cell>
        </row>
        <row r="126">
          <cell r="B126" t="str">
            <v>Профилактические испытания</v>
          </cell>
          <cell r="H126">
            <v>1</v>
          </cell>
        </row>
        <row r="127">
          <cell r="B127" t="str">
            <v>Профилактические испытания</v>
          </cell>
          <cell r="H127">
            <v>1</v>
          </cell>
        </row>
        <row r="128">
          <cell r="B128" t="str">
            <v>Профилактические испытания</v>
          </cell>
          <cell r="H128">
            <v>1</v>
          </cell>
        </row>
        <row r="129">
          <cell r="B129" t="str">
            <v>Профилактические испытания</v>
          </cell>
          <cell r="H129">
            <v>1</v>
          </cell>
        </row>
        <row r="130">
          <cell r="B130" t="str">
            <v>Профилактические испытания</v>
          </cell>
          <cell r="H130">
            <v>1</v>
          </cell>
        </row>
        <row r="131">
          <cell r="B131" t="str">
            <v>Профилактические испытания</v>
          </cell>
          <cell r="H131">
            <v>1</v>
          </cell>
        </row>
        <row r="132">
          <cell r="B132" t="str">
            <v>Профилактические испытания</v>
          </cell>
          <cell r="H132">
            <v>1</v>
          </cell>
        </row>
        <row r="133">
          <cell r="B133" t="str">
            <v>Профилактические испытания</v>
          </cell>
          <cell r="H133">
            <v>1</v>
          </cell>
        </row>
        <row r="134">
          <cell r="B134" t="str">
            <v>Профилактические испытания</v>
          </cell>
          <cell r="H134">
            <v>1</v>
          </cell>
        </row>
        <row r="135">
          <cell r="B135" t="str">
            <v>Профилактические испытания</v>
          </cell>
          <cell r="H135">
            <v>1</v>
          </cell>
        </row>
        <row r="136">
          <cell r="B136" t="str">
            <v>Профилактические испытания</v>
          </cell>
          <cell r="H136">
            <v>1</v>
          </cell>
        </row>
        <row r="137">
          <cell r="B137" t="str">
            <v>Профилактические испытания</v>
          </cell>
          <cell r="H137">
            <v>1</v>
          </cell>
        </row>
        <row r="138">
          <cell r="B138" t="str">
            <v>Профилактические испытания</v>
          </cell>
          <cell r="H138">
            <v>1</v>
          </cell>
        </row>
        <row r="139">
          <cell r="B139" t="str">
            <v>Профилактические испытания</v>
          </cell>
          <cell r="H139">
            <v>1</v>
          </cell>
        </row>
        <row r="140">
          <cell r="B140" t="str">
            <v>Профилактические испытания</v>
          </cell>
          <cell r="H140">
            <v>1</v>
          </cell>
        </row>
        <row r="141">
          <cell r="B141" t="str">
            <v>Профилактические испытания</v>
          </cell>
          <cell r="H141">
            <v>1</v>
          </cell>
        </row>
        <row r="142">
          <cell r="B142" t="str">
            <v>Профилактические испытания</v>
          </cell>
          <cell r="H142">
            <v>1</v>
          </cell>
        </row>
        <row r="143">
          <cell r="B143" t="str">
            <v>Профилактические испытания</v>
          </cell>
          <cell r="H143">
            <v>1</v>
          </cell>
        </row>
        <row r="144">
          <cell r="B144" t="str">
            <v>Профилактические испытания</v>
          </cell>
          <cell r="H144">
            <v>1</v>
          </cell>
        </row>
        <row r="145">
          <cell r="B145" t="str">
            <v>Профилактические испытания</v>
          </cell>
          <cell r="H145">
            <v>1</v>
          </cell>
        </row>
        <row r="146">
          <cell r="B146" t="str">
            <v>Профилактические испытания</v>
          </cell>
          <cell r="H146">
            <v>1</v>
          </cell>
        </row>
        <row r="147">
          <cell r="B147" t="str">
            <v>Профилактические испытания</v>
          </cell>
          <cell r="H147">
            <v>1</v>
          </cell>
        </row>
        <row r="148">
          <cell r="B148" t="str">
            <v>Профилактические испытания</v>
          </cell>
          <cell r="H148">
            <v>1</v>
          </cell>
        </row>
        <row r="149">
          <cell r="B149" t="str">
            <v>Профилактические испытания</v>
          </cell>
          <cell r="H149">
            <v>1</v>
          </cell>
        </row>
        <row r="150">
          <cell r="B150" t="str">
            <v>Профилактические испытания</v>
          </cell>
          <cell r="H150">
            <v>1</v>
          </cell>
        </row>
        <row r="151">
          <cell r="B151" t="str">
            <v>Профилактические испытания</v>
          </cell>
          <cell r="H151">
            <v>1</v>
          </cell>
        </row>
        <row r="152">
          <cell r="B152" t="str">
            <v>Профилактические испытания</v>
          </cell>
          <cell r="H152">
            <v>1</v>
          </cell>
        </row>
        <row r="153">
          <cell r="B153" t="str">
            <v>Профилактические испытания</v>
          </cell>
          <cell r="H153">
            <v>1</v>
          </cell>
        </row>
        <row r="154">
          <cell r="B154" t="str">
            <v>Профилактические испытания</v>
          </cell>
          <cell r="H154">
            <v>1</v>
          </cell>
        </row>
        <row r="155">
          <cell r="B155" t="str">
            <v>Профилактические испытания</v>
          </cell>
          <cell r="H155">
            <v>1</v>
          </cell>
        </row>
        <row r="156">
          <cell r="B156" t="str">
            <v>Профилактические испытания</v>
          </cell>
          <cell r="H156">
            <v>1</v>
          </cell>
        </row>
        <row r="157">
          <cell r="B157" t="str">
            <v>Профилактические испытания</v>
          </cell>
          <cell r="H157">
            <v>1</v>
          </cell>
        </row>
        <row r="158">
          <cell r="B158" t="str">
            <v>Профилактические испытания</v>
          </cell>
          <cell r="H158">
            <v>1</v>
          </cell>
        </row>
        <row r="159">
          <cell r="B159" t="str">
            <v>Профилактические испытания</v>
          </cell>
          <cell r="H159">
            <v>1</v>
          </cell>
        </row>
        <row r="160">
          <cell r="B160" t="str">
            <v>Профилактические испытания</v>
          </cell>
          <cell r="H160">
            <v>1</v>
          </cell>
        </row>
        <row r="161">
          <cell r="B161" t="str">
            <v>Профилактические испытания</v>
          </cell>
          <cell r="H161">
            <v>1</v>
          </cell>
        </row>
        <row r="162">
          <cell r="B162" t="str">
            <v>Профилактические испытания</v>
          </cell>
          <cell r="H162">
            <v>1</v>
          </cell>
        </row>
        <row r="163">
          <cell r="B163" t="str">
            <v>Профилактические испытания</v>
          </cell>
          <cell r="H163">
            <v>1</v>
          </cell>
        </row>
        <row r="164">
          <cell r="B164" t="str">
            <v>Профилактические испытания</v>
          </cell>
          <cell r="H164">
            <v>1</v>
          </cell>
        </row>
        <row r="165">
          <cell r="B165" t="str">
            <v>Профилактические испытания</v>
          </cell>
          <cell r="H165">
            <v>1</v>
          </cell>
        </row>
        <row r="166">
          <cell r="B166" t="str">
            <v>Профилактические испытания</v>
          </cell>
          <cell r="H166">
            <v>1</v>
          </cell>
        </row>
        <row r="167">
          <cell r="B167" t="str">
            <v>Профилактические испытания</v>
          </cell>
          <cell r="H167">
            <v>1</v>
          </cell>
        </row>
        <row r="168">
          <cell r="B168" t="str">
            <v>Профилактические испытания</v>
          </cell>
          <cell r="H168">
            <v>1</v>
          </cell>
        </row>
        <row r="169">
          <cell r="B169" t="str">
            <v>Профилактические испытания</v>
          </cell>
          <cell r="H169">
            <v>1</v>
          </cell>
        </row>
        <row r="170">
          <cell r="B170" t="str">
            <v>Профилактические испытания</v>
          </cell>
          <cell r="H170">
            <v>1</v>
          </cell>
        </row>
        <row r="171">
          <cell r="B171" t="str">
            <v>Профилактические испытания</v>
          </cell>
          <cell r="H171">
            <v>1</v>
          </cell>
        </row>
        <row r="172">
          <cell r="B172" t="str">
            <v>Профилактические испытания</v>
          </cell>
          <cell r="H172">
            <v>1</v>
          </cell>
        </row>
        <row r="173">
          <cell r="B173" t="str">
            <v>Профилактические испытания</v>
          </cell>
          <cell r="H173">
            <v>1</v>
          </cell>
        </row>
        <row r="174">
          <cell r="B174" t="str">
            <v>Профилактические испытания</v>
          </cell>
          <cell r="H174">
            <v>1</v>
          </cell>
        </row>
        <row r="175">
          <cell r="B175" t="str">
            <v>Профилактические испытания</v>
          </cell>
          <cell r="H175">
            <v>1</v>
          </cell>
        </row>
        <row r="176">
          <cell r="B176" t="str">
            <v>Профилактические испытания</v>
          </cell>
          <cell r="H176">
            <v>1</v>
          </cell>
        </row>
        <row r="177">
          <cell r="B177" t="str">
            <v>Профилактические испытания</v>
          </cell>
          <cell r="H177">
            <v>1</v>
          </cell>
        </row>
        <row r="178">
          <cell r="B178" t="str">
            <v>Профилактические испытания</v>
          </cell>
          <cell r="H178">
            <v>1</v>
          </cell>
        </row>
        <row r="179">
          <cell r="B179" t="str">
            <v>Профилактические испытания</v>
          </cell>
          <cell r="H179">
            <v>1</v>
          </cell>
        </row>
        <row r="180">
          <cell r="B180" t="str">
            <v>Профилактические испытания</v>
          </cell>
          <cell r="H180">
            <v>1</v>
          </cell>
        </row>
        <row r="181">
          <cell r="B181" t="str">
            <v>Профилактические испытания</v>
          </cell>
          <cell r="H181">
            <v>1</v>
          </cell>
        </row>
        <row r="182">
          <cell r="B182" t="str">
            <v>Профилактические испытания</v>
          </cell>
          <cell r="H182">
            <v>1</v>
          </cell>
        </row>
        <row r="183">
          <cell r="B183" t="str">
            <v>Профилактические испытания</v>
          </cell>
          <cell r="H183">
            <v>1</v>
          </cell>
        </row>
        <row r="184">
          <cell r="B184" t="str">
            <v>Профилактические испытания</v>
          </cell>
          <cell r="H184">
            <v>1</v>
          </cell>
        </row>
        <row r="185">
          <cell r="B185" t="str">
            <v>Профилактические испытания</v>
          </cell>
          <cell r="H185">
            <v>1</v>
          </cell>
        </row>
        <row r="186">
          <cell r="B186" t="str">
            <v>Профилактические испытания</v>
          </cell>
          <cell r="H186">
            <v>1</v>
          </cell>
        </row>
        <row r="187">
          <cell r="B187" t="str">
            <v>Профилактические испытания</v>
          </cell>
          <cell r="H187">
            <v>1</v>
          </cell>
        </row>
        <row r="188">
          <cell r="B188" t="str">
            <v>Профилактические испытания</v>
          </cell>
          <cell r="H188">
            <v>1</v>
          </cell>
        </row>
        <row r="189">
          <cell r="B189" t="str">
            <v>Профилактические испытания</v>
          </cell>
          <cell r="H189">
            <v>1</v>
          </cell>
        </row>
        <row r="190">
          <cell r="B190" t="str">
            <v>Профилактические испытания</v>
          </cell>
          <cell r="H190">
            <v>1</v>
          </cell>
        </row>
        <row r="191">
          <cell r="B191" t="str">
            <v>Профилактические испытания</v>
          </cell>
          <cell r="H191">
            <v>1</v>
          </cell>
        </row>
        <row r="192">
          <cell r="B192" t="str">
            <v>Профилактические испытания</v>
          </cell>
          <cell r="H192">
            <v>1</v>
          </cell>
        </row>
        <row r="193">
          <cell r="B193" t="str">
            <v>Профилактические испытания</v>
          </cell>
          <cell r="H193">
            <v>1</v>
          </cell>
        </row>
        <row r="194">
          <cell r="B194" t="str">
            <v>Профилактические испытания</v>
          </cell>
          <cell r="H194">
            <v>1</v>
          </cell>
        </row>
        <row r="195">
          <cell r="B195" t="str">
            <v>Профилактические испытания</v>
          </cell>
          <cell r="H195">
            <v>1</v>
          </cell>
        </row>
        <row r="196">
          <cell r="B196" t="str">
            <v>Профилактические испытания</v>
          </cell>
          <cell r="H196">
            <v>1</v>
          </cell>
        </row>
        <row r="197">
          <cell r="B197" t="str">
            <v>Профилактические испытания</v>
          </cell>
          <cell r="H197">
            <v>1</v>
          </cell>
        </row>
        <row r="198">
          <cell r="B198" t="str">
            <v>Профилактические испытания</v>
          </cell>
          <cell r="H198">
            <v>1</v>
          </cell>
        </row>
        <row r="199">
          <cell r="B199" t="str">
            <v>Профилактические испытания</v>
          </cell>
          <cell r="H199">
            <v>1</v>
          </cell>
        </row>
        <row r="200">
          <cell r="B200" t="str">
            <v>Профилактические испытания</v>
          </cell>
          <cell r="H200">
            <v>1</v>
          </cell>
        </row>
        <row r="201">
          <cell r="B201" t="str">
            <v>Профилактические испытания</v>
          </cell>
          <cell r="H201">
            <v>1</v>
          </cell>
        </row>
        <row r="202">
          <cell r="B202" t="str">
            <v>Профилактические испытания</v>
          </cell>
          <cell r="H202">
            <v>1</v>
          </cell>
        </row>
        <row r="203">
          <cell r="B203" t="str">
            <v>Профилактические испытания</v>
          </cell>
          <cell r="H203">
            <v>1</v>
          </cell>
        </row>
        <row r="204">
          <cell r="B204" t="str">
            <v>Профилактические испытания</v>
          </cell>
          <cell r="H204">
            <v>1</v>
          </cell>
        </row>
        <row r="205">
          <cell r="B205" t="str">
            <v>Профилактические испытания</v>
          </cell>
          <cell r="H205">
            <v>1</v>
          </cell>
        </row>
        <row r="206">
          <cell r="B206" t="str">
            <v>Профилактические испытания</v>
          </cell>
          <cell r="H206">
            <v>1</v>
          </cell>
        </row>
        <row r="207">
          <cell r="B207" t="str">
            <v>Профилактические испытания</v>
          </cell>
          <cell r="H207">
            <v>1</v>
          </cell>
        </row>
        <row r="208">
          <cell r="B208" t="str">
            <v>Профилактические испытания</v>
          </cell>
          <cell r="H208">
            <v>1</v>
          </cell>
        </row>
        <row r="209">
          <cell r="B209" t="str">
            <v>Профилактические испытания</v>
          </cell>
          <cell r="H209">
            <v>1</v>
          </cell>
        </row>
        <row r="210">
          <cell r="B210" t="str">
            <v>Профилактические испытания</v>
          </cell>
          <cell r="H210">
            <v>1</v>
          </cell>
        </row>
        <row r="211">
          <cell r="B211" t="str">
            <v>Профилактические испытания</v>
          </cell>
          <cell r="H211">
            <v>1</v>
          </cell>
        </row>
        <row r="212">
          <cell r="B212" t="str">
            <v>Профилактические испытания</v>
          </cell>
          <cell r="H212">
            <v>1</v>
          </cell>
        </row>
        <row r="213">
          <cell r="B213" t="str">
            <v>Профилактические испытания</v>
          </cell>
          <cell r="H213">
            <v>1</v>
          </cell>
        </row>
        <row r="214">
          <cell r="B214" t="str">
            <v>Профилактические испытания</v>
          </cell>
          <cell r="H214">
            <v>1</v>
          </cell>
        </row>
        <row r="215">
          <cell r="B215" t="str">
            <v>Профилактические испытания</v>
          </cell>
          <cell r="H215">
            <v>1</v>
          </cell>
        </row>
        <row r="216">
          <cell r="B216" t="str">
            <v>Профилактические испытания</v>
          </cell>
          <cell r="H216">
            <v>1</v>
          </cell>
        </row>
        <row r="217">
          <cell r="B217" t="str">
            <v>Профилактические испытания</v>
          </cell>
          <cell r="H217">
            <v>1</v>
          </cell>
        </row>
        <row r="218">
          <cell r="B218" t="str">
            <v>Профилактические испытания</v>
          </cell>
          <cell r="H218">
            <v>1</v>
          </cell>
        </row>
        <row r="219">
          <cell r="B219" t="str">
            <v>Профилактические испытания</v>
          </cell>
          <cell r="H219">
            <v>1</v>
          </cell>
        </row>
        <row r="220">
          <cell r="B220" t="str">
            <v>Профилактические испытания</v>
          </cell>
          <cell r="H220">
            <v>1</v>
          </cell>
        </row>
        <row r="221">
          <cell r="B221" t="str">
            <v>Профилактические испытания</v>
          </cell>
          <cell r="H221">
            <v>1</v>
          </cell>
        </row>
        <row r="222">
          <cell r="B222" t="str">
            <v>Профилактические испытания</v>
          </cell>
          <cell r="H222">
            <v>1</v>
          </cell>
        </row>
        <row r="223">
          <cell r="B223" t="str">
            <v>Профилактические испытания</v>
          </cell>
          <cell r="H223">
            <v>1</v>
          </cell>
        </row>
        <row r="224">
          <cell r="B224" t="str">
            <v>Профилактические испытания</v>
          </cell>
          <cell r="H224">
            <v>1</v>
          </cell>
        </row>
        <row r="225">
          <cell r="B225" t="str">
            <v>Профилактические испытания</v>
          </cell>
          <cell r="H225">
            <v>1</v>
          </cell>
        </row>
        <row r="226">
          <cell r="B226" t="str">
            <v>Профилактические испытания</v>
          </cell>
          <cell r="H226">
            <v>1</v>
          </cell>
        </row>
        <row r="227">
          <cell r="B227" t="str">
            <v>Профилактические испытания</v>
          </cell>
          <cell r="H227">
            <v>1</v>
          </cell>
        </row>
        <row r="228">
          <cell r="B228" t="str">
            <v>Профилактические испытания</v>
          </cell>
          <cell r="H228">
            <v>1</v>
          </cell>
        </row>
        <row r="229">
          <cell r="B229" t="str">
            <v>Профилактические испытания</v>
          </cell>
          <cell r="H229">
            <v>1</v>
          </cell>
        </row>
        <row r="230">
          <cell r="B230" t="str">
            <v>Профилактические испытания</v>
          </cell>
          <cell r="H230">
            <v>1</v>
          </cell>
        </row>
        <row r="231">
          <cell r="B231" t="str">
            <v>Профилактические испытания</v>
          </cell>
          <cell r="H231">
            <v>1</v>
          </cell>
        </row>
        <row r="232">
          <cell r="B232" t="str">
            <v>Профилактические испытания</v>
          </cell>
          <cell r="H232">
            <v>1</v>
          </cell>
        </row>
        <row r="233">
          <cell r="B233" t="str">
            <v>Профилактические испытания</v>
          </cell>
          <cell r="H233">
            <v>1</v>
          </cell>
        </row>
        <row r="234">
          <cell r="B234" t="str">
            <v>Профилактические испытания</v>
          </cell>
          <cell r="H234">
            <v>1</v>
          </cell>
        </row>
        <row r="235">
          <cell r="B235" t="str">
            <v>Профилактические испытания</v>
          </cell>
          <cell r="H235">
            <v>1</v>
          </cell>
        </row>
        <row r="236">
          <cell r="B236" t="str">
            <v>Профилактические испытания</v>
          </cell>
          <cell r="H236">
            <v>1</v>
          </cell>
        </row>
        <row r="237">
          <cell r="B237" t="str">
            <v>Профилактические испытания</v>
          </cell>
          <cell r="H237">
            <v>1</v>
          </cell>
        </row>
        <row r="238">
          <cell r="B238" t="str">
            <v>Профилактические испытания</v>
          </cell>
          <cell r="H238">
            <v>1</v>
          </cell>
        </row>
        <row r="239">
          <cell r="B239" t="str">
            <v>Профилактические испытания</v>
          </cell>
          <cell r="H239">
            <v>1</v>
          </cell>
        </row>
        <row r="240">
          <cell r="B240" t="str">
            <v>Профилактические испытания</v>
          </cell>
          <cell r="H240">
            <v>1</v>
          </cell>
        </row>
        <row r="241">
          <cell r="B241" t="str">
            <v>Профилактические испытания</v>
          </cell>
          <cell r="H241">
            <v>1</v>
          </cell>
        </row>
        <row r="242">
          <cell r="B242" t="str">
            <v>Профилактические испытания</v>
          </cell>
          <cell r="H242">
            <v>1</v>
          </cell>
        </row>
        <row r="243">
          <cell r="B243" t="str">
            <v>Профилактические испытания</v>
          </cell>
          <cell r="H243">
            <v>1</v>
          </cell>
        </row>
        <row r="244">
          <cell r="B244" t="str">
            <v>Профилактические испытания</v>
          </cell>
          <cell r="H244">
            <v>1</v>
          </cell>
        </row>
        <row r="245">
          <cell r="B245" t="str">
            <v>Профилактические испытания</v>
          </cell>
          <cell r="H245">
            <v>1</v>
          </cell>
        </row>
        <row r="246">
          <cell r="B246" t="str">
            <v>Профилактические испытания</v>
          </cell>
          <cell r="H246">
            <v>1</v>
          </cell>
        </row>
        <row r="247">
          <cell r="B247" t="str">
            <v>Профилактические испытания</v>
          </cell>
          <cell r="H247">
            <v>1</v>
          </cell>
        </row>
        <row r="248">
          <cell r="B248" t="str">
            <v>Профилактические испытания</v>
          </cell>
          <cell r="H248">
            <v>1</v>
          </cell>
        </row>
        <row r="249">
          <cell r="B249" t="str">
            <v>Профилактические испытания</v>
          </cell>
          <cell r="H249">
            <v>1</v>
          </cell>
        </row>
        <row r="250">
          <cell r="B250" t="str">
            <v>Профилактические испытания</v>
          </cell>
          <cell r="H250">
            <v>1</v>
          </cell>
        </row>
        <row r="251">
          <cell r="B251" t="str">
            <v>Профилактические испытания</v>
          </cell>
          <cell r="H251">
            <v>1</v>
          </cell>
        </row>
        <row r="252">
          <cell r="B252" t="str">
            <v>Профилактические испытания</v>
          </cell>
          <cell r="H252">
            <v>1</v>
          </cell>
        </row>
        <row r="253">
          <cell r="B253" t="str">
            <v>Профилактические испытания</v>
          </cell>
          <cell r="H253">
            <v>1</v>
          </cell>
        </row>
        <row r="254">
          <cell r="B254" t="str">
            <v>Профилактические испытания</v>
          </cell>
          <cell r="H254">
            <v>1</v>
          </cell>
        </row>
        <row r="255">
          <cell r="B255" t="str">
            <v>Профилактические испытания</v>
          </cell>
          <cell r="H255">
            <v>1</v>
          </cell>
        </row>
        <row r="256">
          <cell r="B256" t="str">
            <v>Профилактические испытания</v>
          </cell>
          <cell r="H256">
            <v>1</v>
          </cell>
        </row>
        <row r="257">
          <cell r="B257" t="str">
            <v>Профилактические испытания</v>
          </cell>
          <cell r="H257">
            <v>1</v>
          </cell>
        </row>
        <row r="258">
          <cell r="B258" t="str">
            <v>Профилактические испытания</v>
          </cell>
          <cell r="H258">
            <v>1</v>
          </cell>
        </row>
        <row r="259">
          <cell r="B259" t="str">
            <v>Профилактические испытания</v>
          </cell>
          <cell r="H259">
            <v>1</v>
          </cell>
        </row>
        <row r="260">
          <cell r="B260" t="str">
            <v>Профилактические испытания</v>
          </cell>
          <cell r="H260">
            <v>1</v>
          </cell>
        </row>
        <row r="261">
          <cell r="B261" t="str">
            <v>Профилактические испытания</v>
          </cell>
          <cell r="H261">
            <v>1</v>
          </cell>
        </row>
        <row r="262">
          <cell r="B262" t="str">
            <v>Профилактические испытания</v>
          </cell>
          <cell r="H262">
            <v>1</v>
          </cell>
        </row>
        <row r="263">
          <cell r="B263" t="str">
            <v>Профилактические испытания</v>
          </cell>
          <cell r="H263">
            <v>1</v>
          </cell>
        </row>
        <row r="264">
          <cell r="B264" t="str">
            <v>Профилактические испытания</v>
          </cell>
          <cell r="H264">
            <v>1</v>
          </cell>
        </row>
        <row r="265">
          <cell r="B265" t="str">
            <v>Профилактические испытания</v>
          </cell>
          <cell r="H265">
            <v>1</v>
          </cell>
        </row>
        <row r="266">
          <cell r="B266" t="str">
            <v>Профилактические испытания</v>
          </cell>
          <cell r="H266">
            <v>1</v>
          </cell>
        </row>
        <row r="267">
          <cell r="B267" t="str">
            <v>Профилактические испытания</v>
          </cell>
          <cell r="H267">
            <v>1</v>
          </cell>
        </row>
        <row r="268">
          <cell r="B268" t="str">
            <v>Профилактические испытания</v>
          </cell>
          <cell r="H268">
            <v>1</v>
          </cell>
        </row>
        <row r="269">
          <cell r="B269" t="str">
            <v>Профилактические испытания</v>
          </cell>
          <cell r="H269">
            <v>1</v>
          </cell>
        </row>
        <row r="270">
          <cell r="B270" t="str">
            <v>Профилактические испытания</v>
          </cell>
          <cell r="H270">
            <v>1</v>
          </cell>
        </row>
        <row r="271">
          <cell r="B271" t="str">
            <v>Профилактические испытания</v>
          </cell>
          <cell r="H271">
            <v>1</v>
          </cell>
        </row>
        <row r="272">
          <cell r="B272" t="str">
            <v>Профилактические испытания</v>
          </cell>
          <cell r="H272">
            <v>1</v>
          </cell>
        </row>
        <row r="273">
          <cell r="B273" t="str">
            <v>Профилактические испытания</v>
          </cell>
          <cell r="H273">
            <v>1</v>
          </cell>
        </row>
        <row r="274">
          <cell r="B274" t="str">
            <v>Профилактические испытания</v>
          </cell>
          <cell r="H274">
            <v>1</v>
          </cell>
        </row>
        <row r="275">
          <cell r="B275" t="str">
            <v>Профилактические испытания</v>
          </cell>
          <cell r="H275">
            <v>1</v>
          </cell>
        </row>
        <row r="276">
          <cell r="B276" t="str">
            <v>Профилактические испытания</v>
          </cell>
          <cell r="H276">
            <v>1</v>
          </cell>
        </row>
        <row r="277">
          <cell r="B277" t="str">
            <v>Профилактические испытания</v>
          </cell>
          <cell r="H277">
            <v>1</v>
          </cell>
        </row>
        <row r="278">
          <cell r="B278" t="str">
            <v>Профилактические испытания</v>
          </cell>
          <cell r="H278">
            <v>1</v>
          </cell>
        </row>
        <row r="279">
          <cell r="B279" t="str">
            <v>Профилактические испытания</v>
          </cell>
          <cell r="H279">
            <v>1</v>
          </cell>
        </row>
        <row r="280">
          <cell r="B280" t="str">
            <v>Профилактические испытания</v>
          </cell>
          <cell r="H280">
            <v>1</v>
          </cell>
        </row>
        <row r="281">
          <cell r="B281" t="str">
            <v>Профилактические испытания</v>
          </cell>
          <cell r="H281">
            <v>1</v>
          </cell>
        </row>
        <row r="282">
          <cell r="B282" t="str">
            <v>Профилактические испытания</v>
          </cell>
          <cell r="H282">
            <v>1</v>
          </cell>
        </row>
        <row r="283">
          <cell r="B283" t="str">
            <v>Профилактические испытания</v>
          </cell>
          <cell r="H283">
            <v>1</v>
          </cell>
        </row>
        <row r="284">
          <cell r="B284" t="str">
            <v>Профилактические испытания</v>
          </cell>
          <cell r="H284">
            <v>1</v>
          </cell>
        </row>
        <row r="285">
          <cell r="B285" t="str">
            <v>Профилактические испытания</v>
          </cell>
          <cell r="H285">
            <v>1</v>
          </cell>
        </row>
        <row r="286">
          <cell r="B286" t="str">
            <v>Профилактические испытания</v>
          </cell>
          <cell r="H286">
            <v>1</v>
          </cell>
        </row>
        <row r="287">
          <cell r="B287" t="str">
            <v>Профилактические испытания</v>
          </cell>
          <cell r="H287">
            <v>1</v>
          </cell>
        </row>
        <row r="288">
          <cell r="B288" t="str">
            <v>Профилактические испытания</v>
          </cell>
          <cell r="H288">
            <v>1</v>
          </cell>
        </row>
        <row r="289">
          <cell r="B289" t="str">
            <v>Профилактические испытания</v>
          </cell>
          <cell r="H289">
            <v>1</v>
          </cell>
        </row>
        <row r="290">
          <cell r="B290" t="str">
            <v>Профилактические испытания</v>
          </cell>
          <cell r="H290">
            <v>1</v>
          </cell>
        </row>
        <row r="291">
          <cell r="B291" t="str">
            <v>Профилактические испытания</v>
          </cell>
          <cell r="H291">
            <v>1</v>
          </cell>
        </row>
        <row r="292">
          <cell r="B292" t="str">
            <v>Профилактические испытания</v>
          </cell>
          <cell r="H292">
            <v>1</v>
          </cell>
        </row>
        <row r="293">
          <cell r="B293" t="str">
            <v>Профилактические испытания</v>
          </cell>
          <cell r="H293">
            <v>1</v>
          </cell>
        </row>
        <row r="294">
          <cell r="B294" t="str">
            <v>Профилактические испытания</v>
          </cell>
          <cell r="H294">
            <v>1</v>
          </cell>
        </row>
        <row r="295">
          <cell r="B295" t="str">
            <v>Профилактические испытания</v>
          </cell>
          <cell r="H295">
            <v>1</v>
          </cell>
        </row>
        <row r="296">
          <cell r="B296" t="str">
            <v>Профилактические испытания</v>
          </cell>
          <cell r="H296">
            <v>1</v>
          </cell>
        </row>
        <row r="297">
          <cell r="B297" t="str">
            <v>Профилактические испытания</v>
          </cell>
          <cell r="H297">
            <v>1</v>
          </cell>
        </row>
        <row r="298">
          <cell r="B298" t="str">
            <v>Профилактические испытания</v>
          </cell>
          <cell r="H298">
            <v>1</v>
          </cell>
        </row>
        <row r="299">
          <cell r="B299" t="str">
            <v>Профилактические испытания</v>
          </cell>
          <cell r="H299">
            <v>1</v>
          </cell>
        </row>
        <row r="300">
          <cell r="B300" t="str">
            <v>Профилактические испытания</v>
          </cell>
          <cell r="H300">
            <v>1</v>
          </cell>
        </row>
        <row r="301">
          <cell r="B301" t="str">
            <v>Профилактические испытания</v>
          </cell>
          <cell r="H301">
            <v>1</v>
          </cell>
        </row>
        <row r="302">
          <cell r="B302" t="str">
            <v>Профилактические испытания</v>
          </cell>
          <cell r="H302">
            <v>1</v>
          </cell>
        </row>
        <row r="303">
          <cell r="B303" t="str">
            <v>Профилактические испытания</v>
          </cell>
          <cell r="H303">
            <v>1</v>
          </cell>
        </row>
        <row r="304">
          <cell r="B304" t="str">
            <v>Профилактические испытания</v>
          </cell>
          <cell r="H304">
            <v>1</v>
          </cell>
        </row>
        <row r="305">
          <cell r="B305" t="str">
            <v>Профилактические испытания</v>
          </cell>
          <cell r="H305">
            <v>1</v>
          </cell>
        </row>
        <row r="306">
          <cell r="B306" t="str">
            <v>Профилактические испытания</v>
          </cell>
          <cell r="H306">
            <v>1</v>
          </cell>
        </row>
        <row r="307">
          <cell r="B307" t="str">
            <v>Профилактические испытания</v>
          </cell>
          <cell r="H307">
            <v>1</v>
          </cell>
        </row>
        <row r="308">
          <cell r="B308" t="str">
            <v>Профилактические испытания</v>
          </cell>
          <cell r="H308">
            <v>1</v>
          </cell>
        </row>
        <row r="309">
          <cell r="B309" t="str">
            <v>Профилактические испытания</v>
          </cell>
          <cell r="H309">
            <v>1</v>
          </cell>
        </row>
        <row r="310">
          <cell r="B310" t="str">
            <v>Профилактические испытания</v>
          </cell>
          <cell r="H310">
            <v>1</v>
          </cell>
        </row>
        <row r="311">
          <cell r="B311" t="str">
            <v>Профилактические испытания</v>
          </cell>
          <cell r="H311">
            <v>1</v>
          </cell>
        </row>
        <row r="312">
          <cell r="B312" t="str">
            <v>Профилактические испытания</v>
          </cell>
          <cell r="H312">
            <v>1</v>
          </cell>
        </row>
        <row r="313">
          <cell r="B313" t="str">
            <v>Профилактические испытания</v>
          </cell>
          <cell r="H313">
            <v>1</v>
          </cell>
        </row>
        <row r="314">
          <cell r="B314" t="str">
            <v>Профилактические испытания</v>
          </cell>
          <cell r="H314">
            <v>1</v>
          </cell>
        </row>
        <row r="315">
          <cell r="B315" t="str">
            <v>Профилактические испытания</v>
          </cell>
          <cell r="H315">
            <v>1</v>
          </cell>
        </row>
        <row r="316">
          <cell r="B316" t="str">
            <v>Профилактические испытания</v>
          </cell>
          <cell r="H316">
            <v>1</v>
          </cell>
        </row>
        <row r="317">
          <cell r="B317" t="str">
            <v>Профилактические испытания</v>
          </cell>
          <cell r="H317">
            <v>1</v>
          </cell>
        </row>
        <row r="318">
          <cell r="B318" t="str">
            <v>Профилактические испытания</v>
          </cell>
          <cell r="H318">
            <v>1</v>
          </cell>
        </row>
        <row r="319">
          <cell r="B319" t="str">
            <v>Профилактические испытания</v>
          </cell>
          <cell r="H319">
            <v>1</v>
          </cell>
        </row>
        <row r="320">
          <cell r="B320" t="str">
            <v>Профилактические испытания</v>
          </cell>
          <cell r="H320">
            <v>1</v>
          </cell>
        </row>
        <row r="321">
          <cell r="B321" t="str">
            <v>Профилактические испытания</v>
          </cell>
          <cell r="H321">
            <v>1</v>
          </cell>
        </row>
        <row r="322">
          <cell r="B322" t="str">
            <v>Профилактические испытания</v>
          </cell>
          <cell r="H322">
            <v>1</v>
          </cell>
        </row>
        <row r="323">
          <cell r="B323" t="str">
            <v>Профилактические испытания</v>
          </cell>
          <cell r="H323">
            <v>1</v>
          </cell>
        </row>
        <row r="324">
          <cell r="B324" t="str">
            <v>Профилактические испытания</v>
          </cell>
          <cell r="H324">
            <v>1</v>
          </cell>
        </row>
        <row r="325">
          <cell r="B325" t="str">
            <v>Профилактические испытания</v>
          </cell>
          <cell r="H325">
            <v>1</v>
          </cell>
        </row>
        <row r="326">
          <cell r="B326" t="str">
            <v>Профилактические испытания</v>
          </cell>
          <cell r="H326">
            <v>1</v>
          </cell>
        </row>
        <row r="327">
          <cell r="B327" t="str">
            <v>Профилактические испытания</v>
          </cell>
          <cell r="H327">
            <v>1</v>
          </cell>
        </row>
        <row r="328">
          <cell r="B328" t="str">
            <v>Профилактические испытания</v>
          </cell>
          <cell r="H328">
            <v>1</v>
          </cell>
        </row>
        <row r="329">
          <cell r="B329" t="str">
            <v>Профилактические испытания</v>
          </cell>
          <cell r="H329">
            <v>1</v>
          </cell>
        </row>
        <row r="330">
          <cell r="B330" t="str">
            <v>Профилактические испытания</v>
          </cell>
          <cell r="H330">
            <v>1</v>
          </cell>
        </row>
        <row r="331">
          <cell r="B331" t="str">
            <v>Профилактические испытания</v>
          </cell>
          <cell r="H331">
            <v>1</v>
          </cell>
        </row>
        <row r="332">
          <cell r="B332" t="str">
            <v>Профилактические испытания</v>
          </cell>
          <cell r="H332">
            <v>1</v>
          </cell>
        </row>
        <row r="333">
          <cell r="B333" t="str">
            <v>Профилактические испытания</v>
          </cell>
          <cell r="H333">
            <v>1</v>
          </cell>
        </row>
        <row r="334">
          <cell r="B334" t="str">
            <v>Профилактические испытания</v>
          </cell>
          <cell r="H334">
            <v>1</v>
          </cell>
        </row>
        <row r="335">
          <cell r="B335" t="str">
            <v>Профилактические испытания</v>
          </cell>
          <cell r="H335">
            <v>1</v>
          </cell>
        </row>
        <row r="336">
          <cell r="B336" t="str">
            <v>Профилактические испытания</v>
          </cell>
          <cell r="H336">
            <v>1</v>
          </cell>
        </row>
        <row r="337">
          <cell r="B337" t="str">
            <v>Профилактические испытания</v>
          </cell>
          <cell r="H337">
            <v>1</v>
          </cell>
        </row>
        <row r="338">
          <cell r="B338" t="str">
            <v>Профилактические испытания</v>
          </cell>
          <cell r="H338">
            <v>1</v>
          </cell>
        </row>
        <row r="339">
          <cell r="B339" t="str">
            <v>Профилактические испытания</v>
          </cell>
          <cell r="H339">
            <v>1</v>
          </cell>
        </row>
        <row r="340">
          <cell r="B340" t="str">
            <v>Профилактические испытания</v>
          </cell>
          <cell r="H340">
            <v>1</v>
          </cell>
        </row>
        <row r="341">
          <cell r="B341" t="str">
            <v>Профилактические испытания</v>
          </cell>
          <cell r="H341">
            <v>1</v>
          </cell>
        </row>
        <row r="342">
          <cell r="B342" t="str">
            <v>Профилактические испытания</v>
          </cell>
          <cell r="H342">
            <v>1</v>
          </cell>
        </row>
        <row r="343">
          <cell r="B343" t="str">
            <v>Профилактические испытания</v>
          </cell>
          <cell r="H343">
            <v>1</v>
          </cell>
        </row>
        <row r="344">
          <cell r="B344" t="str">
            <v>Профилактические испытания</v>
          </cell>
          <cell r="H344">
            <v>1</v>
          </cell>
        </row>
        <row r="345">
          <cell r="B345" t="str">
            <v>Профилактические испытания</v>
          </cell>
          <cell r="H345">
            <v>1</v>
          </cell>
        </row>
        <row r="346">
          <cell r="B346" t="str">
            <v>Профилактические испытания</v>
          </cell>
          <cell r="H346">
            <v>1</v>
          </cell>
        </row>
        <row r="347">
          <cell r="B347" t="str">
            <v>Профилактические испытания</v>
          </cell>
          <cell r="H347">
            <v>1</v>
          </cell>
        </row>
        <row r="348">
          <cell r="B348" t="str">
            <v>Профилактические испытания</v>
          </cell>
          <cell r="H348">
            <v>1</v>
          </cell>
        </row>
        <row r="349">
          <cell r="B349" t="str">
            <v>Профилактические испытания</v>
          </cell>
          <cell r="H349">
            <v>1</v>
          </cell>
        </row>
        <row r="350">
          <cell r="B350" t="str">
            <v>Профилактические испытания</v>
          </cell>
          <cell r="H350">
            <v>1</v>
          </cell>
        </row>
        <row r="351">
          <cell r="B351" t="str">
            <v>Профилактические испытания</v>
          </cell>
          <cell r="H351">
            <v>1</v>
          </cell>
        </row>
        <row r="352">
          <cell r="B352" t="str">
            <v>Профилактические испытания</v>
          </cell>
          <cell r="H352">
            <v>1</v>
          </cell>
        </row>
        <row r="353">
          <cell r="B353" t="str">
            <v>Профилактические испытания</v>
          </cell>
          <cell r="H353">
            <v>1</v>
          </cell>
        </row>
        <row r="354">
          <cell r="B354" t="str">
            <v>Профилактические испытания</v>
          </cell>
          <cell r="H354">
            <v>1</v>
          </cell>
        </row>
        <row r="355">
          <cell r="B355" t="str">
            <v>Профилактические испытания</v>
          </cell>
          <cell r="H355">
            <v>1</v>
          </cell>
        </row>
        <row r="356">
          <cell r="B356" t="str">
            <v>Профилактические испытания</v>
          </cell>
          <cell r="H356">
            <v>1</v>
          </cell>
        </row>
        <row r="357">
          <cell r="B357" t="str">
            <v>Профилактические испытания</v>
          </cell>
          <cell r="H357">
            <v>1</v>
          </cell>
        </row>
        <row r="358">
          <cell r="B358" t="str">
            <v>Профилактические испытания</v>
          </cell>
          <cell r="H358">
            <v>1</v>
          </cell>
        </row>
        <row r="359">
          <cell r="B359" t="str">
            <v>Профилактические испытания</v>
          </cell>
          <cell r="H359">
            <v>1</v>
          </cell>
        </row>
        <row r="360">
          <cell r="B360" t="str">
            <v>Профилактические испытания</v>
          </cell>
          <cell r="H360">
            <v>1</v>
          </cell>
        </row>
        <row r="361">
          <cell r="B361" t="str">
            <v>Профилактические испытания</v>
          </cell>
          <cell r="H361">
            <v>1</v>
          </cell>
        </row>
        <row r="362">
          <cell r="B362" t="str">
            <v>Профилактические испытания</v>
          </cell>
          <cell r="H362">
            <v>1</v>
          </cell>
        </row>
        <row r="363">
          <cell r="B363" t="str">
            <v>Профилактические испытания</v>
          </cell>
          <cell r="H363">
            <v>1</v>
          </cell>
        </row>
        <row r="364">
          <cell r="B364" t="str">
            <v>Профилактические испытания</v>
          </cell>
          <cell r="H364">
            <v>1</v>
          </cell>
        </row>
        <row r="365">
          <cell r="B365" t="str">
            <v>Профилактические испытания</v>
          </cell>
          <cell r="H365">
            <v>1</v>
          </cell>
        </row>
        <row r="366">
          <cell r="B366" t="str">
            <v>Профилактические испытания</v>
          </cell>
          <cell r="H366">
            <v>1</v>
          </cell>
        </row>
        <row r="367">
          <cell r="B367" t="str">
            <v>Профилактические испытания</v>
          </cell>
          <cell r="H367">
            <v>1</v>
          </cell>
        </row>
        <row r="368">
          <cell r="B368" t="str">
            <v>Профилактические испытания</v>
          </cell>
          <cell r="H368">
            <v>1</v>
          </cell>
        </row>
        <row r="369">
          <cell r="B369" t="str">
            <v>Профилактические испытания</v>
          </cell>
          <cell r="H369">
            <v>1</v>
          </cell>
        </row>
        <row r="370">
          <cell r="B370" t="str">
            <v>Профилактические испытания</v>
          </cell>
          <cell r="H370">
            <v>1</v>
          </cell>
        </row>
        <row r="371">
          <cell r="B371" t="str">
            <v>Профилактические испытания</v>
          </cell>
          <cell r="H371">
            <v>1</v>
          </cell>
        </row>
        <row r="372">
          <cell r="B372" t="str">
            <v>Профилактические испытания</v>
          </cell>
          <cell r="H372">
            <v>1</v>
          </cell>
        </row>
        <row r="373">
          <cell r="B373" t="str">
            <v>Профилактические испытания</v>
          </cell>
          <cell r="H373">
            <v>1</v>
          </cell>
        </row>
        <row r="374">
          <cell r="B374" t="str">
            <v>Профилактические испытания</v>
          </cell>
          <cell r="H374">
            <v>1</v>
          </cell>
        </row>
        <row r="375">
          <cell r="B375" t="str">
            <v>Профилактические испытания</v>
          </cell>
          <cell r="H375">
            <v>1</v>
          </cell>
        </row>
        <row r="376">
          <cell r="B376" t="str">
            <v>Профилактические испытания</v>
          </cell>
          <cell r="H376">
            <v>1</v>
          </cell>
        </row>
        <row r="377">
          <cell r="B377" t="str">
            <v>Профилактические испытания</v>
          </cell>
          <cell r="H377">
            <v>1</v>
          </cell>
        </row>
        <row r="378">
          <cell r="B378" t="str">
            <v>Профилактические испытания</v>
          </cell>
          <cell r="H378">
            <v>1</v>
          </cell>
        </row>
        <row r="379">
          <cell r="B379" t="str">
            <v>Профилактические испытания</v>
          </cell>
          <cell r="H379">
            <v>1</v>
          </cell>
        </row>
        <row r="380">
          <cell r="B380" t="str">
            <v>Профилактические испытания</v>
          </cell>
          <cell r="H380">
            <v>1</v>
          </cell>
        </row>
        <row r="381">
          <cell r="B381" t="str">
            <v>Профилактические испытания</v>
          </cell>
          <cell r="H381">
            <v>1</v>
          </cell>
        </row>
        <row r="382">
          <cell r="B382" t="str">
            <v>Профилактические испытания</v>
          </cell>
          <cell r="H382">
            <v>1</v>
          </cell>
        </row>
        <row r="383">
          <cell r="B383" t="str">
            <v>Профилактические испытания</v>
          </cell>
          <cell r="H383">
            <v>1</v>
          </cell>
        </row>
        <row r="384">
          <cell r="B384" t="str">
            <v>Профилактические испытания</v>
          </cell>
          <cell r="H384">
            <v>1</v>
          </cell>
        </row>
        <row r="385">
          <cell r="B385" t="str">
            <v>Профилактические испытания</v>
          </cell>
          <cell r="H385">
            <v>1</v>
          </cell>
        </row>
        <row r="386">
          <cell r="B386" t="str">
            <v>Профилактические испытания</v>
          </cell>
          <cell r="H386">
            <v>1</v>
          </cell>
        </row>
        <row r="387">
          <cell r="B387" t="str">
            <v>Профилактические испытания</v>
          </cell>
          <cell r="H387">
            <v>1</v>
          </cell>
        </row>
        <row r="388">
          <cell r="B388" t="str">
            <v>Профилактические испытания</v>
          </cell>
          <cell r="H388">
            <v>1</v>
          </cell>
        </row>
        <row r="389">
          <cell r="B389" t="str">
            <v>Профилактические испытания</v>
          </cell>
          <cell r="H389">
            <v>1</v>
          </cell>
        </row>
        <row r="390">
          <cell r="B390" t="str">
            <v>Профилактические испытания</v>
          </cell>
          <cell r="H390">
            <v>1</v>
          </cell>
        </row>
        <row r="391">
          <cell r="B391" t="str">
            <v>Профилактические испытания</v>
          </cell>
          <cell r="H391">
            <v>1</v>
          </cell>
        </row>
        <row r="392">
          <cell r="B392" t="str">
            <v>Профилактические испытания</v>
          </cell>
          <cell r="H392">
            <v>1</v>
          </cell>
        </row>
        <row r="393">
          <cell r="B393" t="str">
            <v>Профилактические испытания</v>
          </cell>
          <cell r="H393">
            <v>1</v>
          </cell>
        </row>
        <row r="394">
          <cell r="B394" t="str">
            <v>Профилактические испытания</v>
          </cell>
          <cell r="H394">
            <v>1</v>
          </cell>
        </row>
        <row r="395">
          <cell r="B395" t="str">
            <v>Профилактические испытания</v>
          </cell>
          <cell r="H395">
            <v>1</v>
          </cell>
        </row>
        <row r="396">
          <cell r="B396" t="str">
            <v>Профилактические испытания</v>
          </cell>
          <cell r="H396">
            <v>1</v>
          </cell>
        </row>
        <row r="397">
          <cell r="B397" t="str">
            <v>Профилактические испытания</v>
          </cell>
          <cell r="H397">
            <v>1</v>
          </cell>
        </row>
        <row r="398">
          <cell r="B398" t="str">
            <v>Профилактические испытания</v>
          </cell>
          <cell r="H398">
            <v>1</v>
          </cell>
        </row>
        <row r="399">
          <cell r="B399" t="str">
            <v>Профилактические испытания</v>
          </cell>
          <cell r="H399">
            <v>1</v>
          </cell>
        </row>
        <row r="400">
          <cell r="B400" t="str">
            <v>Профилактические испытания</v>
          </cell>
          <cell r="H400">
            <v>1</v>
          </cell>
        </row>
        <row r="401">
          <cell r="B401" t="str">
            <v>Профилактические испытания</v>
          </cell>
          <cell r="H401">
            <v>1</v>
          </cell>
        </row>
        <row r="402">
          <cell r="B402" t="str">
            <v>Профилактические испытания</v>
          </cell>
          <cell r="H402">
            <v>1</v>
          </cell>
        </row>
        <row r="403">
          <cell r="B403" t="str">
            <v>Профилактические испытания</v>
          </cell>
          <cell r="H403">
            <v>1</v>
          </cell>
        </row>
        <row r="404">
          <cell r="B404" t="str">
            <v>Опробование</v>
          </cell>
          <cell r="H404">
            <v>1</v>
          </cell>
        </row>
        <row r="405">
          <cell r="B405" t="str">
            <v>Опробование</v>
          </cell>
          <cell r="H405">
            <v>1</v>
          </cell>
        </row>
        <row r="406">
          <cell r="B406" t="str">
            <v>Опробование</v>
          </cell>
          <cell r="H406">
            <v>1</v>
          </cell>
        </row>
        <row r="407">
          <cell r="B407" t="str">
            <v>Опробование</v>
          </cell>
          <cell r="H407">
            <v>1</v>
          </cell>
        </row>
        <row r="408">
          <cell r="B408" t="str">
            <v>Опробование</v>
          </cell>
          <cell r="H408">
            <v>1</v>
          </cell>
        </row>
        <row r="409">
          <cell r="B409" t="str">
            <v>Опробование</v>
          </cell>
          <cell r="H409">
            <v>1</v>
          </cell>
        </row>
        <row r="410">
          <cell r="B410" t="str">
            <v>Опробование</v>
          </cell>
          <cell r="H410">
            <v>1</v>
          </cell>
        </row>
        <row r="411">
          <cell r="B411" t="str">
            <v>Опробование</v>
          </cell>
          <cell r="H411">
            <v>1</v>
          </cell>
        </row>
        <row r="412">
          <cell r="B412" t="str">
            <v>Опробование</v>
          </cell>
          <cell r="H412">
            <v>1</v>
          </cell>
        </row>
        <row r="413">
          <cell r="B413" t="str">
            <v>Опробование</v>
          </cell>
          <cell r="H413">
            <v>1</v>
          </cell>
        </row>
        <row r="414">
          <cell r="B414" t="str">
            <v>Опробование</v>
          </cell>
          <cell r="H414">
            <v>1</v>
          </cell>
        </row>
        <row r="415">
          <cell r="B415" t="str">
            <v>Опробование</v>
          </cell>
          <cell r="H415">
            <v>1</v>
          </cell>
        </row>
        <row r="416">
          <cell r="B416" t="str">
            <v>Опробование</v>
          </cell>
          <cell r="H416">
            <v>1</v>
          </cell>
        </row>
        <row r="417">
          <cell r="B417" t="str">
            <v>Первый профилактический контроль</v>
          </cell>
          <cell r="H417">
            <v>3</v>
          </cell>
        </row>
        <row r="418">
          <cell r="B418" t="str">
            <v>Первый профилактический контроль</v>
          </cell>
          <cell r="H418">
            <v>1</v>
          </cell>
        </row>
        <row r="419">
          <cell r="B419" t="str">
            <v>Первый профилактический контроль</v>
          </cell>
          <cell r="H419">
            <v>2</v>
          </cell>
        </row>
        <row r="420">
          <cell r="B420" t="str">
            <v>Профилактический контроль</v>
          </cell>
          <cell r="H420">
            <v>10</v>
          </cell>
        </row>
        <row r="421">
          <cell r="B421" t="str">
            <v>Профилактический контроль</v>
          </cell>
          <cell r="H421">
            <v>4</v>
          </cell>
        </row>
        <row r="422">
          <cell r="B422" t="str">
            <v>Первый профилактический контроль</v>
          </cell>
          <cell r="H422">
            <v>8</v>
          </cell>
        </row>
        <row r="423">
          <cell r="B423" t="str">
            <v>Профилактический контроль</v>
          </cell>
          <cell r="H423">
            <v>2</v>
          </cell>
        </row>
        <row r="424">
          <cell r="B424" t="str">
            <v>Первый профилактический контроль</v>
          </cell>
          <cell r="H424">
            <v>3</v>
          </cell>
        </row>
        <row r="425">
          <cell r="B425" t="str">
            <v>Профилактический контроль</v>
          </cell>
          <cell r="H425">
            <v>8</v>
          </cell>
        </row>
        <row r="426">
          <cell r="B426" t="str">
            <v>Первый профилактический контроль</v>
          </cell>
          <cell r="H426">
            <v>4</v>
          </cell>
        </row>
        <row r="427">
          <cell r="B427" t="str">
            <v>Первый профилактический контроль</v>
          </cell>
          <cell r="H427">
            <v>6</v>
          </cell>
        </row>
        <row r="428">
          <cell r="B428" t="str">
            <v>Первый профилактический контроль</v>
          </cell>
          <cell r="H428">
            <v>21</v>
          </cell>
        </row>
        <row r="429">
          <cell r="B429" t="str">
            <v>Профилактический контроль</v>
          </cell>
          <cell r="H429">
            <v>7</v>
          </cell>
        </row>
        <row r="430">
          <cell r="B430" t="str">
            <v>Первый профилактический контроль</v>
          </cell>
          <cell r="H430">
            <v>2</v>
          </cell>
        </row>
        <row r="431">
          <cell r="B431" t="str">
            <v>Профилактический контроль</v>
          </cell>
          <cell r="H431">
            <v>2</v>
          </cell>
        </row>
        <row r="432">
          <cell r="B432" t="str">
            <v>Первый профилактический контроль</v>
          </cell>
          <cell r="H432">
            <v>4</v>
          </cell>
        </row>
        <row r="433">
          <cell r="B433" t="str">
            <v>Профилактический контроль</v>
          </cell>
          <cell r="H433">
            <v>3</v>
          </cell>
        </row>
        <row r="434">
          <cell r="B434" t="str">
            <v>Профилактический контроль</v>
          </cell>
          <cell r="H434">
            <v>3</v>
          </cell>
        </row>
        <row r="435">
          <cell r="B435" t="str">
            <v>Профилактический контроль</v>
          </cell>
          <cell r="H435">
            <v>3</v>
          </cell>
        </row>
        <row r="436">
          <cell r="B436" t="str">
            <v>Профилактический контроль</v>
          </cell>
          <cell r="H436">
            <v>2</v>
          </cell>
        </row>
        <row r="437">
          <cell r="B437" t="str">
            <v>Профилактический контроль</v>
          </cell>
          <cell r="H437">
            <v>3</v>
          </cell>
        </row>
        <row r="438">
          <cell r="B438" t="str">
            <v>Профилактический контроль</v>
          </cell>
          <cell r="H438">
            <v>2</v>
          </cell>
        </row>
        <row r="439">
          <cell r="B439" t="str">
            <v>Профилактический контроль</v>
          </cell>
          <cell r="H439">
            <v>2</v>
          </cell>
        </row>
        <row r="440">
          <cell r="B440" t="str">
            <v>Профилактический контроль</v>
          </cell>
          <cell r="H440">
            <v>3</v>
          </cell>
        </row>
        <row r="441">
          <cell r="B441" t="str">
            <v>Профилактический контроль</v>
          </cell>
          <cell r="H441">
            <v>3</v>
          </cell>
        </row>
        <row r="442">
          <cell r="B442" t="str">
            <v>Профилактический контроль</v>
          </cell>
          <cell r="H442">
            <v>2</v>
          </cell>
        </row>
        <row r="443">
          <cell r="B443" t="str">
            <v>Профилактический контроль</v>
          </cell>
          <cell r="H443">
            <v>3</v>
          </cell>
        </row>
        <row r="444">
          <cell r="B444" t="str">
            <v>Профилактический контроль</v>
          </cell>
          <cell r="H444">
            <v>2</v>
          </cell>
        </row>
        <row r="445">
          <cell r="B445" t="str">
            <v>Профилактический контроль</v>
          </cell>
          <cell r="H445">
            <v>3</v>
          </cell>
        </row>
        <row r="446">
          <cell r="B446" t="str">
            <v>Профилактический контроль</v>
          </cell>
          <cell r="H446">
            <v>3</v>
          </cell>
        </row>
        <row r="447">
          <cell r="B447" t="str">
            <v>Профилактический контроль</v>
          </cell>
          <cell r="H447">
            <v>2</v>
          </cell>
        </row>
        <row r="448">
          <cell r="B448" t="str">
            <v>Профилактический контроль</v>
          </cell>
          <cell r="H448">
            <v>3</v>
          </cell>
        </row>
        <row r="449">
          <cell r="B449" t="str">
            <v>Профилактический контроль</v>
          </cell>
          <cell r="H449">
            <v>2</v>
          </cell>
        </row>
        <row r="450">
          <cell r="B450" t="str">
            <v>Профилактический контроль</v>
          </cell>
          <cell r="H450">
            <v>3</v>
          </cell>
        </row>
        <row r="451">
          <cell r="B451" t="str">
            <v>Профилактический контроль</v>
          </cell>
          <cell r="H451">
            <v>3</v>
          </cell>
        </row>
        <row r="452">
          <cell r="B452" t="str">
            <v>Профилактический контроль</v>
          </cell>
          <cell r="H452">
            <v>2</v>
          </cell>
        </row>
        <row r="453">
          <cell r="B453" t="str">
            <v>Профилактический контроль</v>
          </cell>
          <cell r="H453">
            <v>3</v>
          </cell>
        </row>
        <row r="454">
          <cell r="B454" t="str">
            <v>Профилактический контроль</v>
          </cell>
          <cell r="H454">
            <v>3</v>
          </cell>
        </row>
        <row r="455">
          <cell r="B455" t="str">
            <v>Профилактический контроль</v>
          </cell>
          <cell r="H455">
            <v>2</v>
          </cell>
        </row>
        <row r="456">
          <cell r="B456" t="str">
            <v>Профилактический контроль</v>
          </cell>
          <cell r="H456">
            <v>2</v>
          </cell>
        </row>
        <row r="457">
          <cell r="B457" t="str">
            <v>Профилактический контроль</v>
          </cell>
          <cell r="H457">
            <v>3</v>
          </cell>
        </row>
        <row r="458">
          <cell r="B458" t="str">
            <v>Профилактический контроль</v>
          </cell>
          <cell r="H458">
            <v>2</v>
          </cell>
        </row>
        <row r="459">
          <cell r="B459" t="str">
            <v>Профилактический контроль</v>
          </cell>
          <cell r="H459">
            <v>5</v>
          </cell>
        </row>
        <row r="460">
          <cell r="B460" t="str">
            <v>Профилактический контроль</v>
          </cell>
          <cell r="H460">
            <v>2</v>
          </cell>
        </row>
        <row r="461">
          <cell r="B461" t="str">
            <v>Профилактический контроль</v>
          </cell>
          <cell r="H461">
            <v>4</v>
          </cell>
        </row>
        <row r="462">
          <cell r="B462" t="str">
            <v>Профилактический контроль</v>
          </cell>
          <cell r="H462">
            <v>3</v>
          </cell>
        </row>
        <row r="463">
          <cell r="B463" t="str">
            <v>Профилактический контроль</v>
          </cell>
          <cell r="H463">
            <v>2</v>
          </cell>
        </row>
        <row r="464">
          <cell r="B464" t="str">
            <v>Профилактический контроль</v>
          </cell>
          <cell r="H464">
            <v>2</v>
          </cell>
        </row>
        <row r="465">
          <cell r="B465" t="str">
            <v>Профилактический контроль</v>
          </cell>
          <cell r="H465">
            <v>3</v>
          </cell>
        </row>
        <row r="466">
          <cell r="B466" t="str">
            <v>Профилактический контроль</v>
          </cell>
          <cell r="H466">
            <v>0</v>
          </cell>
        </row>
        <row r="467">
          <cell r="B467" t="str">
            <v>Профилактический контроль</v>
          </cell>
          <cell r="H467">
            <v>2</v>
          </cell>
        </row>
        <row r="468">
          <cell r="B468" t="str">
            <v>Профилактический контроль</v>
          </cell>
          <cell r="H468">
            <v>2</v>
          </cell>
        </row>
        <row r="469">
          <cell r="B469" t="str">
            <v>Профилактический контроль</v>
          </cell>
          <cell r="H469">
            <v>2</v>
          </cell>
        </row>
        <row r="470">
          <cell r="B470" t="str">
            <v>Профилактический контроль</v>
          </cell>
          <cell r="H470">
            <v>3</v>
          </cell>
        </row>
        <row r="471">
          <cell r="B471" t="str">
            <v>Профилактический контроль</v>
          </cell>
          <cell r="H471">
            <v>3</v>
          </cell>
        </row>
        <row r="472">
          <cell r="B472" t="str">
            <v>Профилактический контроль</v>
          </cell>
          <cell r="H472">
            <v>2</v>
          </cell>
        </row>
        <row r="473">
          <cell r="B473" t="str">
            <v>Профилактический контроль</v>
          </cell>
          <cell r="H473">
            <v>4</v>
          </cell>
        </row>
        <row r="474">
          <cell r="B474" t="str">
            <v>Профилактический контроль</v>
          </cell>
          <cell r="H474">
            <v>4</v>
          </cell>
        </row>
        <row r="475">
          <cell r="B475" t="str">
            <v>Профилактический контроль</v>
          </cell>
          <cell r="H475">
            <v>2</v>
          </cell>
        </row>
        <row r="476">
          <cell r="B476" t="str">
            <v>Профилактический контроль</v>
          </cell>
          <cell r="H476">
            <v>3</v>
          </cell>
        </row>
        <row r="477">
          <cell r="B477" t="str">
            <v>Профилактический контроль</v>
          </cell>
          <cell r="H477">
            <v>3</v>
          </cell>
        </row>
        <row r="478">
          <cell r="B478" t="str">
            <v>Профилактический контроль</v>
          </cell>
          <cell r="H478">
            <v>2</v>
          </cell>
        </row>
        <row r="479">
          <cell r="B479" t="str">
            <v>Профилактический контроль</v>
          </cell>
          <cell r="H479">
            <v>2</v>
          </cell>
        </row>
        <row r="480">
          <cell r="B480" t="str">
            <v>Профилактический контроль</v>
          </cell>
          <cell r="H480">
            <v>2</v>
          </cell>
        </row>
        <row r="481">
          <cell r="B481" t="str">
            <v>Профилактический контроль</v>
          </cell>
          <cell r="H481">
            <v>3</v>
          </cell>
        </row>
        <row r="482">
          <cell r="B482" t="str">
            <v>Профилактический контроль</v>
          </cell>
          <cell r="H482">
            <v>3</v>
          </cell>
        </row>
        <row r="483">
          <cell r="B483" t="str">
            <v>Профилактический контроль</v>
          </cell>
          <cell r="H483">
            <v>2</v>
          </cell>
        </row>
        <row r="484">
          <cell r="B484" t="str">
            <v>Профилактический контроль</v>
          </cell>
          <cell r="H484">
            <v>4</v>
          </cell>
        </row>
        <row r="485">
          <cell r="B485" t="str">
            <v>Профилактический контроль</v>
          </cell>
          <cell r="H485">
            <v>2</v>
          </cell>
        </row>
        <row r="486">
          <cell r="B486" t="str">
            <v>Профилактический контроль</v>
          </cell>
          <cell r="H486">
            <v>2</v>
          </cell>
        </row>
        <row r="487">
          <cell r="B487" t="str">
            <v>Профилактический контроль</v>
          </cell>
          <cell r="H487">
            <v>2</v>
          </cell>
        </row>
        <row r="488">
          <cell r="B488" t="str">
            <v>Профилактический контроль</v>
          </cell>
          <cell r="H488">
            <v>2</v>
          </cell>
        </row>
        <row r="489">
          <cell r="B489" t="str">
            <v>Профилактический контроль</v>
          </cell>
          <cell r="H489">
            <v>3</v>
          </cell>
        </row>
        <row r="490">
          <cell r="B490" t="str">
            <v>Профилактический контроль</v>
          </cell>
          <cell r="H490">
            <v>3</v>
          </cell>
        </row>
        <row r="491">
          <cell r="B491" t="str">
            <v>Профилактический контроль</v>
          </cell>
          <cell r="H491">
            <v>2</v>
          </cell>
        </row>
        <row r="492">
          <cell r="B492" t="str">
            <v>Профилактический контроль</v>
          </cell>
          <cell r="H492">
            <v>2</v>
          </cell>
        </row>
        <row r="493">
          <cell r="B493" t="str">
            <v>Профилактический контроль</v>
          </cell>
          <cell r="H493">
            <v>2</v>
          </cell>
        </row>
        <row r="494">
          <cell r="B494" t="str">
            <v>Профилактический контроль</v>
          </cell>
          <cell r="H494">
            <v>2</v>
          </cell>
        </row>
        <row r="495">
          <cell r="B495" t="str">
            <v>Профилактический контроль</v>
          </cell>
          <cell r="H495">
            <v>4</v>
          </cell>
        </row>
        <row r="496">
          <cell r="B496" t="str">
            <v>Профилактический контроль</v>
          </cell>
          <cell r="H496">
            <v>2</v>
          </cell>
        </row>
        <row r="497">
          <cell r="B497" t="str">
            <v>Профилактический контроль</v>
          </cell>
          <cell r="H497">
            <v>0</v>
          </cell>
        </row>
        <row r="498">
          <cell r="B498" t="str">
            <v>Профилактический контроль</v>
          </cell>
          <cell r="H498">
            <v>3</v>
          </cell>
        </row>
        <row r="499">
          <cell r="B499" t="str">
            <v>Профилактический контроль</v>
          </cell>
          <cell r="H499">
            <v>5</v>
          </cell>
        </row>
        <row r="500">
          <cell r="B500" t="str">
            <v>Профилактический контроль</v>
          </cell>
          <cell r="H500">
            <v>2</v>
          </cell>
        </row>
        <row r="501">
          <cell r="B501" t="str">
            <v>Профилактический контроль</v>
          </cell>
          <cell r="H501">
            <v>2</v>
          </cell>
        </row>
        <row r="502">
          <cell r="B502" t="str">
            <v>Профилактический контроль</v>
          </cell>
          <cell r="H502">
            <v>2</v>
          </cell>
        </row>
        <row r="503">
          <cell r="B503" t="str">
            <v>Профилактический контроль</v>
          </cell>
          <cell r="H503">
            <v>2</v>
          </cell>
        </row>
        <row r="504">
          <cell r="B504" t="str">
            <v>Профилактический контроль</v>
          </cell>
          <cell r="H504">
            <v>4</v>
          </cell>
        </row>
        <row r="505">
          <cell r="B505" t="str">
            <v>Профилактический контроль</v>
          </cell>
          <cell r="H505">
            <v>2</v>
          </cell>
        </row>
        <row r="506">
          <cell r="B506" t="str">
            <v>Профилактический контроль</v>
          </cell>
          <cell r="H506">
            <v>3</v>
          </cell>
        </row>
        <row r="507">
          <cell r="B507" t="str">
            <v>Профилактический контроль</v>
          </cell>
          <cell r="H507">
            <v>2</v>
          </cell>
        </row>
        <row r="508">
          <cell r="B508" t="str">
            <v>Профилактический контроль</v>
          </cell>
          <cell r="H508">
            <v>2</v>
          </cell>
        </row>
        <row r="509">
          <cell r="B509" t="str">
            <v>Профилактический контроль</v>
          </cell>
          <cell r="H509">
            <v>2</v>
          </cell>
        </row>
        <row r="510">
          <cell r="B510" t="str">
            <v>Профилактический контроль</v>
          </cell>
          <cell r="H510">
            <v>4</v>
          </cell>
        </row>
        <row r="511">
          <cell r="B511" t="str">
            <v>Профилактический контроль</v>
          </cell>
          <cell r="H511">
            <v>2</v>
          </cell>
        </row>
        <row r="512">
          <cell r="B512" t="str">
            <v>Профилактический контроль</v>
          </cell>
          <cell r="H512">
            <v>2</v>
          </cell>
        </row>
        <row r="513">
          <cell r="B513" t="str">
            <v>Профилактический контроль</v>
          </cell>
          <cell r="H513">
            <v>2</v>
          </cell>
        </row>
        <row r="514">
          <cell r="B514" t="str">
            <v>Профилактический контроль</v>
          </cell>
          <cell r="H514">
            <v>2</v>
          </cell>
        </row>
        <row r="515">
          <cell r="B515" t="str">
            <v>Профилактический контроль</v>
          </cell>
          <cell r="H515">
            <v>2</v>
          </cell>
        </row>
        <row r="516">
          <cell r="B516" t="str">
            <v>Профилактический контроль</v>
          </cell>
          <cell r="H516">
            <v>2</v>
          </cell>
        </row>
        <row r="517">
          <cell r="B517" t="str">
            <v>Профилактический контроль</v>
          </cell>
          <cell r="H517">
            <v>1</v>
          </cell>
        </row>
        <row r="518">
          <cell r="B518" t="str">
            <v>Профилактический контроль</v>
          </cell>
          <cell r="H518">
            <v>1</v>
          </cell>
        </row>
        <row r="519">
          <cell r="B519" t="str">
            <v>Профилактический контроль</v>
          </cell>
          <cell r="H519">
            <v>2</v>
          </cell>
        </row>
        <row r="520">
          <cell r="B520" t="str">
            <v>Профилактический контроль</v>
          </cell>
          <cell r="H520">
            <v>2</v>
          </cell>
        </row>
        <row r="521">
          <cell r="B521" t="str">
            <v>Профилактический контроль</v>
          </cell>
          <cell r="H521">
            <v>2</v>
          </cell>
        </row>
        <row r="522">
          <cell r="B522" t="str">
            <v>Профилактический контроль</v>
          </cell>
          <cell r="H522">
            <v>3</v>
          </cell>
        </row>
        <row r="523">
          <cell r="B523" t="str">
            <v>Профилактический контроль</v>
          </cell>
          <cell r="H523">
            <v>2</v>
          </cell>
        </row>
        <row r="524">
          <cell r="B524" t="str">
            <v>Профилактический контроль</v>
          </cell>
          <cell r="H524">
            <v>2</v>
          </cell>
        </row>
        <row r="525">
          <cell r="B525" t="str">
            <v>Профилактический контроль</v>
          </cell>
          <cell r="H525">
            <v>1</v>
          </cell>
        </row>
        <row r="526">
          <cell r="B526" t="str">
            <v>Профилактический контроль</v>
          </cell>
          <cell r="H526">
            <v>2</v>
          </cell>
        </row>
        <row r="527">
          <cell r="B527" t="str">
            <v>Профилактический контроль</v>
          </cell>
          <cell r="H527">
            <v>2</v>
          </cell>
        </row>
        <row r="528">
          <cell r="B528" t="str">
            <v>Профилактический контроль</v>
          </cell>
          <cell r="H528">
            <v>2</v>
          </cell>
        </row>
        <row r="529">
          <cell r="B529" t="str">
            <v>Профилактический контроль</v>
          </cell>
          <cell r="H529">
            <v>2</v>
          </cell>
        </row>
        <row r="530">
          <cell r="B530" t="str">
            <v>Профилактический контроль</v>
          </cell>
          <cell r="H530">
            <v>1</v>
          </cell>
        </row>
        <row r="531">
          <cell r="B531" t="str">
            <v>Профилактический контроль</v>
          </cell>
          <cell r="H531">
            <v>2</v>
          </cell>
        </row>
        <row r="532">
          <cell r="B532" t="str">
            <v>Профилактический контроль</v>
          </cell>
          <cell r="H532">
            <v>2</v>
          </cell>
        </row>
        <row r="533">
          <cell r="B533" t="str">
            <v>Профилактический контроль</v>
          </cell>
          <cell r="H533">
            <v>2</v>
          </cell>
        </row>
        <row r="534">
          <cell r="B534" t="str">
            <v>Профилактический контроль</v>
          </cell>
          <cell r="H534">
            <v>2</v>
          </cell>
        </row>
        <row r="535">
          <cell r="B535" t="str">
            <v>Профилактический контроль</v>
          </cell>
          <cell r="H535">
            <v>0</v>
          </cell>
        </row>
        <row r="536">
          <cell r="B536" t="str">
            <v>Профилактический контроль</v>
          </cell>
          <cell r="H536">
            <v>3</v>
          </cell>
        </row>
        <row r="537">
          <cell r="B537" t="str">
            <v>Профилактический контроль</v>
          </cell>
          <cell r="H537">
            <v>2</v>
          </cell>
        </row>
        <row r="538">
          <cell r="B538" t="str">
            <v>Профилактический контроль</v>
          </cell>
          <cell r="H538">
            <v>0</v>
          </cell>
        </row>
        <row r="539">
          <cell r="B539" t="str">
            <v>Профилактический контроль</v>
          </cell>
          <cell r="H539">
            <v>2</v>
          </cell>
        </row>
        <row r="540">
          <cell r="B540" t="str">
            <v>Профилактический контроль</v>
          </cell>
          <cell r="H540">
            <v>1</v>
          </cell>
        </row>
        <row r="541">
          <cell r="B541" t="str">
            <v>Профилактический контроль</v>
          </cell>
          <cell r="H541">
            <v>0</v>
          </cell>
        </row>
        <row r="542">
          <cell r="B542" t="str">
            <v>Профилактический контроль</v>
          </cell>
          <cell r="H542">
            <v>0</v>
          </cell>
        </row>
        <row r="543">
          <cell r="B543" t="str">
            <v>Профилактический контроль</v>
          </cell>
          <cell r="H543">
            <v>0</v>
          </cell>
        </row>
        <row r="544">
          <cell r="B544" t="str">
            <v>Профилактический контроль</v>
          </cell>
          <cell r="H544">
            <v>2</v>
          </cell>
        </row>
        <row r="545">
          <cell r="B545" t="str">
            <v>Профилактический контроль</v>
          </cell>
          <cell r="H545">
            <v>0</v>
          </cell>
        </row>
        <row r="546">
          <cell r="B546" t="str">
            <v>Профилактический контроль</v>
          </cell>
          <cell r="H546">
            <v>1</v>
          </cell>
        </row>
        <row r="547">
          <cell r="B547" t="str">
            <v>Профилактический контроль</v>
          </cell>
          <cell r="H547">
            <v>1</v>
          </cell>
        </row>
        <row r="548">
          <cell r="B548" t="str">
            <v>Профилактический контроль</v>
          </cell>
          <cell r="H548">
            <v>1</v>
          </cell>
        </row>
        <row r="549">
          <cell r="B549" t="str">
            <v>Профилактический контроль</v>
          </cell>
          <cell r="H549">
            <v>2</v>
          </cell>
        </row>
        <row r="550">
          <cell r="B550" t="str">
            <v>Профилактический контроль</v>
          </cell>
          <cell r="H550">
            <v>2</v>
          </cell>
        </row>
        <row r="551">
          <cell r="B551" t="str">
            <v>Профилактический контроль</v>
          </cell>
          <cell r="H551">
            <v>0</v>
          </cell>
        </row>
        <row r="552">
          <cell r="B552" t="str">
            <v>Профилактический контроль</v>
          </cell>
          <cell r="H552">
            <v>0</v>
          </cell>
        </row>
        <row r="553">
          <cell r="B553" t="str">
            <v>Профилактический контроль</v>
          </cell>
          <cell r="H553">
            <v>5</v>
          </cell>
        </row>
        <row r="554">
          <cell r="B554" t="str">
            <v>Профилактический контроль</v>
          </cell>
          <cell r="H554">
            <v>3</v>
          </cell>
        </row>
        <row r="555">
          <cell r="B555" t="str">
            <v>Профилактический контроль</v>
          </cell>
          <cell r="H555">
            <v>2</v>
          </cell>
        </row>
        <row r="556">
          <cell r="B556" t="str">
            <v>Профилактический контроль</v>
          </cell>
          <cell r="H556">
            <v>0</v>
          </cell>
        </row>
        <row r="557">
          <cell r="B557" t="str">
            <v>Профилактический контроль</v>
          </cell>
          <cell r="H557">
            <v>0</v>
          </cell>
        </row>
        <row r="558">
          <cell r="B558" t="str">
            <v>Профилактический контроль</v>
          </cell>
          <cell r="H558">
            <v>0</v>
          </cell>
        </row>
        <row r="559">
          <cell r="B559" t="str">
            <v>Профилактический контроль</v>
          </cell>
          <cell r="H559">
            <v>0</v>
          </cell>
        </row>
        <row r="560">
          <cell r="B560" t="str">
            <v>Профилактический контроль</v>
          </cell>
          <cell r="H560">
            <v>0</v>
          </cell>
        </row>
        <row r="561">
          <cell r="B561" t="str">
            <v>Профилактический контроль</v>
          </cell>
          <cell r="H561">
            <v>0</v>
          </cell>
        </row>
        <row r="562">
          <cell r="B562" t="str">
            <v>Профилактический контроль</v>
          </cell>
          <cell r="H562">
            <v>1</v>
          </cell>
        </row>
        <row r="563">
          <cell r="B563" t="str">
            <v>Профилактический контроль</v>
          </cell>
          <cell r="H563">
            <v>0</v>
          </cell>
        </row>
        <row r="564">
          <cell r="B564" t="str">
            <v>Профилактический контроль</v>
          </cell>
          <cell r="H564">
            <v>1</v>
          </cell>
        </row>
        <row r="565">
          <cell r="B565" t="str">
            <v>Профилактический контроль</v>
          </cell>
          <cell r="H565">
            <v>1</v>
          </cell>
        </row>
        <row r="566">
          <cell r="B566" t="str">
            <v>Профилактический контроль</v>
          </cell>
          <cell r="H566">
            <v>1</v>
          </cell>
        </row>
        <row r="567">
          <cell r="B567" t="str">
            <v>Профилактический контроль</v>
          </cell>
          <cell r="H567">
            <v>0</v>
          </cell>
        </row>
        <row r="568">
          <cell r="B568" t="str">
            <v>Профилактический контроль</v>
          </cell>
          <cell r="H568">
            <v>2</v>
          </cell>
        </row>
        <row r="569">
          <cell r="B569" t="str">
            <v>Профилактический контроль</v>
          </cell>
          <cell r="H569">
            <v>2</v>
          </cell>
        </row>
        <row r="570">
          <cell r="B570" t="str">
            <v>Профилактический контроль</v>
          </cell>
          <cell r="H570">
            <v>0</v>
          </cell>
        </row>
        <row r="571">
          <cell r="B571" t="str">
            <v>Профилактический контроль</v>
          </cell>
          <cell r="H571">
            <v>1</v>
          </cell>
        </row>
        <row r="572">
          <cell r="B572" t="str">
            <v>Профилактический контроль</v>
          </cell>
          <cell r="H572">
            <v>1</v>
          </cell>
        </row>
        <row r="573">
          <cell r="B573" t="str">
            <v>Профилактический контроль</v>
          </cell>
          <cell r="H573">
            <v>1</v>
          </cell>
        </row>
        <row r="574">
          <cell r="B574" t="str">
            <v>Профилактический контроль</v>
          </cell>
          <cell r="H574">
            <v>1</v>
          </cell>
        </row>
        <row r="575">
          <cell r="B575" t="str">
            <v>Профилактический контроль</v>
          </cell>
          <cell r="H575">
            <v>1</v>
          </cell>
        </row>
        <row r="576">
          <cell r="B576" t="str">
            <v>Профилактический контроль</v>
          </cell>
          <cell r="H576">
            <v>1</v>
          </cell>
        </row>
        <row r="577">
          <cell r="B577" t="str">
            <v>Профилактический контроль</v>
          </cell>
          <cell r="H577">
            <v>0</v>
          </cell>
        </row>
        <row r="578">
          <cell r="B578" t="str">
            <v>Профилактический контроль</v>
          </cell>
          <cell r="H578">
            <v>0</v>
          </cell>
        </row>
        <row r="579">
          <cell r="B579" t="str">
            <v>Профилактический контроль</v>
          </cell>
          <cell r="H579">
            <v>1</v>
          </cell>
        </row>
        <row r="580">
          <cell r="B580" t="str">
            <v>Профилактический контроль</v>
          </cell>
          <cell r="H580">
            <v>1</v>
          </cell>
        </row>
        <row r="581">
          <cell r="B581" t="str">
            <v>Профилактический контроль</v>
          </cell>
          <cell r="H581">
            <v>0</v>
          </cell>
        </row>
        <row r="582">
          <cell r="B582" t="str">
            <v>Профилактический контроль</v>
          </cell>
          <cell r="H582">
            <v>1</v>
          </cell>
        </row>
        <row r="583">
          <cell r="B583" t="str">
            <v>Профилактический контроль</v>
          </cell>
          <cell r="H583">
            <v>0</v>
          </cell>
        </row>
        <row r="584">
          <cell r="B584" t="str">
            <v>Профилактический контроль</v>
          </cell>
          <cell r="H584">
            <v>1</v>
          </cell>
        </row>
        <row r="585">
          <cell r="B585" t="str">
            <v>Профилактический контроль</v>
          </cell>
          <cell r="H585">
            <v>0</v>
          </cell>
        </row>
        <row r="586">
          <cell r="B586" t="str">
            <v>Профилактический контроль</v>
          </cell>
          <cell r="H586">
            <v>1</v>
          </cell>
        </row>
        <row r="587">
          <cell r="B587" t="str">
            <v>Профилактический контроль</v>
          </cell>
          <cell r="H587">
            <v>1</v>
          </cell>
        </row>
        <row r="588">
          <cell r="B588" t="str">
            <v>Профилактический контроль</v>
          </cell>
          <cell r="H588">
            <v>2</v>
          </cell>
        </row>
        <row r="589">
          <cell r="B589" t="str">
            <v>Профилактический контроль</v>
          </cell>
          <cell r="H589">
            <v>2</v>
          </cell>
        </row>
        <row r="590">
          <cell r="B590" t="str">
            <v>Профилактический контроль</v>
          </cell>
          <cell r="H590">
            <v>2</v>
          </cell>
        </row>
        <row r="591">
          <cell r="B591" t="str">
            <v>Профилактический контроль</v>
          </cell>
          <cell r="H591">
            <v>1</v>
          </cell>
        </row>
        <row r="592">
          <cell r="B592" t="str">
            <v>Профилактический контроль</v>
          </cell>
          <cell r="H592">
            <v>0</v>
          </cell>
        </row>
        <row r="593">
          <cell r="B593" t="str">
            <v>Профилактический контроль</v>
          </cell>
          <cell r="H593">
            <v>1</v>
          </cell>
        </row>
        <row r="594">
          <cell r="B594" t="str">
            <v>Профилактический контроль</v>
          </cell>
          <cell r="H594">
            <v>0</v>
          </cell>
        </row>
        <row r="595">
          <cell r="B595" t="str">
            <v>Профилактический контроль</v>
          </cell>
          <cell r="H595">
            <v>0</v>
          </cell>
        </row>
        <row r="596">
          <cell r="B596" t="str">
            <v>Профилактический контроль</v>
          </cell>
          <cell r="H596">
            <v>0</v>
          </cell>
        </row>
        <row r="597">
          <cell r="B597" t="str">
            <v>Профилактический контроль</v>
          </cell>
          <cell r="H597">
            <v>0</v>
          </cell>
        </row>
        <row r="598">
          <cell r="B598" t="str">
            <v>Профилактический контроль</v>
          </cell>
          <cell r="H598">
            <v>0</v>
          </cell>
        </row>
        <row r="599">
          <cell r="B599" t="str">
            <v>Профилактический контроль</v>
          </cell>
          <cell r="H599">
            <v>0</v>
          </cell>
        </row>
        <row r="600">
          <cell r="B600" t="str">
            <v>Профилактический контроль</v>
          </cell>
          <cell r="H600">
            <v>2</v>
          </cell>
        </row>
        <row r="601">
          <cell r="B601" t="str">
            <v>Профилактический контроль</v>
          </cell>
          <cell r="H601">
            <v>2</v>
          </cell>
        </row>
        <row r="602">
          <cell r="B602" t="str">
            <v>Профилактический контроль</v>
          </cell>
          <cell r="H602">
            <v>2</v>
          </cell>
        </row>
        <row r="603">
          <cell r="B603" t="str">
            <v>Профилактический контроль</v>
          </cell>
          <cell r="H603">
            <v>0</v>
          </cell>
        </row>
        <row r="604">
          <cell r="B604" t="str">
            <v>Профилактический контроль</v>
          </cell>
          <cell r="H604">
            <v>0</v>
          </cell>
        </row>
        <row r="605">
          <cell r="B605" t="str">
            <v>Профилактический контроль</v>
          </cell>
          <cell r="H605">
            <v>0</v>
          </cell>
        </row>
        <row r="606">
          <cell r="B606" t="str">
            <v>Профилактический контроль</v>
          </cell>
          <cell r="H606">
            <v>0</v>
          </cell>
        </row>
        <row r="607">
          <cell r="B607" t="str">
            <v>Профилактический контроль</v>
          </cell>
          <cell r="H607">
            <v>0</v>
          </cell>
        </row>
        <row r="608">
          <cell r="B608" t="str">
            <v>Профилактический контроль</v>
          </cell>
          <cell r="H608">
            <v>2</v>
          </cell>
        </row>
        <row r="609">
          <cell r="B609" t="str">
            <v>Профилактический контроль</v>
          </cell>
          <cell r="H609">
            <v>4</v>
          </cell>
        </row>
        <row r="610">
          <cell r="B610" t="str">
            <v>Профилактический контроль</v>
          </cell>
          <cell r="H610">
            <v>0</v>
          </cell>
        </row>
        <row r="611">
          <cell r="B611" t="str">
            <v>Профилактический контроль</v>
          </cell>
          <cell r="H611">
            <v>1</v>
          </cell>
        </row>
        <row r="612">
          <cell r="B612" t="str">
            <v>Профилактический контроль</v>
          </cell>
          <cell r="H612">
            <v>1</v>
          </cell>
        </row>
        <row r="613">
          <cell r="B613" t="str">
            <v>Профилактический контроль</v>
          </cell>
          <cell r="H613">
            <v>0</v>
          </cell>
        </row>
        <row r="614">
          <cell r="B614" t="str">
            <v>Профилактический контроль</v>
          </cell>
          <cell r="H614">
            <v>0</v>
          </cell>
        </row>
        <row r="615">
          <cell r="B615" t="str">
            <v>Профилактический контроль</v>
          </cell>
          <cell r="H615">
            <v>1</v>
          </cell>
        </row>
        <row r="616">
          <cell r="B616" t="str">
            <v>Профилактический контроль</v>
          </cell>
          <cell r="H616">
            <v>1</v>
          </cell>
        </row>
        <row r="617">
          <cell r="B617" t="str">
            <v>Профилактический контроль</v>
          </cell>
          <cell r="H617">
            <v>0</v>
          </cell>
        </row>
        <row r="618">
          <cell r="B618" t="str">
            <v>Профилактический контроль</v>
          </cell>
          <cell r="H618">
            <v>0</v>
          </cell>
        </row>
        <row r="619">
          <cell r="B619" t="str">
            <v>Профилактический контроль</v>
          </cell>
          <cell r="H619">
            <v>2</v>
          </cell>
        </row>
        <row r="620">
          <cell r="B620" t="str">
            <v>Профилактический контроль</v>
          </cell>
          <cell r="H620">
            <v>2</v>
          </cell>
        </row>
        <row r="621">
          <cell r="B621" t="str">
            <v>Профилактический контроль</v>
          </cell>
          <cell r="H621">
            <v>2</v>
          </cell>
        </row>
        <row r="622">
          <cell r="B622" t="str">
            <v>Профилактический контроль</v>
          </cell>
          <cell r="H6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view="pageBreakPreview" zoomScaleSheetLayoutView="100" zoomScalePageLayoutView="0" workbookViewId="0" topLeftCell="A1">
      <selection activeCell="C29" sqref="C29"/>
    </sheetView>
  </sheetViews>
  <sheetFormatPr defaultColWidth="9.125" defaultRowHeight="12.75"/>
  <cols>
    <col min="1" max="1" width="3.625" style="1" customWidth="1"/>
    <col min="2" max="2" width="14.125" style="1" customWidth="1"/>
    <col min="3" max="3" width="42.375" style="1" customWidth="1"/>
    <col min="4" max="4" width="9.625" style="1" customWidth="1"/>
    <col min="5" max="5" width="7.75390625" style="1" customWidth="1"/>
    <col min="6" max="6" width="8.625" style="1" customWidth="1"/>
    <col min="7" max="7" width="7.00390625" style="1" customWidth="1"/>
    <col min="8" max="8" width="6.75390625" style="1" customWidth="1"/>
    <col min="9" max="9" width="10.625" style="1" customWidth="1"/>
    <col min="10" max="10" width="7.25390625" style="1" customWidth="1"/>
    <col min="11" max="11" width="14.375" style="1" bestFit="1" customWidth="1"/>
    <col min="12" max="16384" width="9.125" style="1" customWidth="1"/>
  </cols>
  <sheetData>
    <row r="1" spans="1:12" ht="18.75">
      <c r="A1" s="66"/>
      <c r="B1" s="66"/>
      <c r="C1" s="66"/>
      <c r="D1" s="66"/>
      <c r="E1" s="66"/>
      <c r="F1" s="66"/>
      <c r="G1" s="66"/>
      <c r="H1" s="66"/>
      <c r="I1" s="66"/>
      <c r="J1" s="66"/>
      <c r="K1" s="69" t="s">
        <v>49</v>
      </c>
      <c r="L1" s="27"/>
    </row>
    <row r="2" spans="1:11" ht="18.75">
      <c r="A2" s="28"/>
      <c r="B2" s="28"/>
      <c r="C2" s="28"/>
      <c r="D2" s="28"/>
      <c r="E2" s="28"/>
      <c r="F2" s="28"/>
      <c r="G2" s="28"/>
      <c r="H2" s="28"/>
      <c r="I2" s="28"/>
      <c r="J2" s="28"/>
      <c r="K2" s="69" t="s">
        <v>47</v>
      </c>
    </row>
    <row r="3" spans="1:12" ht="18.75">
      <c r="A3" s="67"/>
      <c r="B3" s="67"/>
      <c r="C3" s="67"/>
      <c r="D3" s="67"/>
      <c r="E3" s="67"/>
      <c r="F3" s="67"/>
      <c r="G3" s="67"/>
      <c r="H3" s="67"/>
      <c r="I3" s="67"/>
      <c r="J3" s="67"/>
      <c r="K3" s="69" t="s">
        <v>48</v>
      </c>
      <c r="L3" s="27"/>
    </row>
    <row r="4" spans="1:12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27"/>
    </row>
    <row r="5" spans="1:11" ht="1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2" ht="12" customHeight="1">
      <c r="A6" s="79" t="s">
        <v>54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27"/>
    </row>
    <row r="7" ht="12">
      <c r="A7" s="28"/>
    </row>
    <row r="8" spans="1:11" s="3" customFormat="1" ht="15.75" customHeight="1">
      <c r="A8" s="77" t="s">
        <v>0</v>
      </c>
      <c r="B8" s="77" t="s">
        <v>11</v>
      </c>
      <c r="C8" s="77" t="s">
        <v>1</v>
      </c>
      <c r="D8" s="77" t="s">
        <v>2</v>
      </c>
      <c r="E8" s="77" t="s">
        <v>3</v>
      </c>
      <c r="F8" s="77" t="s">
        <v>4</v>
      </c>
      <c r="G8" s="75" t="s">
        <v>5</v>
      </c>
      <c r="H8" s="76"/>
      <c r="I8" s="77" t="s">
        <v>6</v>
      </c>
      <c r="J8" s="77" t="s">
        <v>10</v>
      </c>
      <c r="K8" s="77" t="s">
        <v>7</v>
      </c>
    </row>
    <row r="9" spans="1:11" s="3" customFormat="1" ht="36">
      <c r="A9" s="78"/>
      <c r="B9" s="78"/>
      <c r="C9" s="78"/>
      <c r="D9" s="78"/>
      <c r="E9" s="78"/>
      <c r="F9" s="78"/>
      <c r="G9" s="4" t="s">
        <v>8</v>
      </c>
      <c r="H9" s="4" t="s">
        <v>9</v>
      </c>
      <c r="I9" s="78"/>
      <c r="J9" s="78"/>
      <c r="K9" s="78"/>
    </row>
    <row r="10" spans="1:11" s="2" customFormat="1" ht="1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</row>
    <row r="11" spans="1:11" s="6" customFormat="1" ht="12">
      <c r="A11" s="73" t="s">
        <v>38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6" s="13" customFormat="1" ht="24">
      <c r="A12" s="7">
        <v>1</v>
      </c>
      <c r="B12" s="8" t="s">
        <v>12</v>
      </c>
      <c r="C12" s="8" t="s">
        <v>13</v>
      </c>
      <c r="D12" s="9" t="s">
        <v>14</v>
      </c>
      <c r="E12" s="36">
        <f>L12</f>
        <v>394</v>
      </c>
      <c r="F12" s="11">
        <f>F13</f>
        <v>121.67</v>
      </c>
      <c r="G12" s="11"/>
      <c r="H12" s="11"/>
      <c r="I12" s="12"/>
      <c r="J12" s="12"/>
      <c r="K12" s="11"/>
      <c r="L12" s="30">
        <f>SUMIF('[1]Приложение №1'!$B$10:$B$622,"Профилактические испытания",'[1]Приложение №1'!$H$10:$H$622)</f>
        <v>394</v>
      </c>
      <c r="M12" s="30"/>
      <c r="N12" s="30"/>
      <c r="O12" s="30"/>
      <c r="P12" s="30"/>
    </row>
    <row r="13" spans="1:16" s="28" customFormat="1" ht="12">
      <c r="A13" s="7"/>
      <c r="B13" s="8"/>
      <c r="C13" s="8" t="s">
        <v>15</v>
      </c>
      <c r="D13" s="9"/>
      <c r="E13" s="10" t="s">
        <v>16</v>
      </c>
      <c r="F13" s="11">
        <v>121.67</v>
      </c>
      <c r="G13" s="11">
        <v>1</v>
      </c>
      <c r="H13" s="11"/>
      <c r="I13" s="45">
        <f>G13*F13*E12</f>
        <v>47937.98</v>
      </c>
      <c r="J13" s="37">
        <v>20.74</v>
      </c>
      <c r="K13" s="47">
        <f>ROUND(J13*I13,2)</f>
        <v>994233.71</v>
      </c>
      <c r="L13" s="30"/>
      <c r="M13" s="30"/>
      <c r="N13" s="30"/>
      <c r="O13" s="30"/>
      <c r="P13" s="30"/>
    </row>
    <row r="14" spans="1:16" s="28" customFormat="1" ht="12">
      <c r="A14" s="7"/>
      <c r="B14" s="8"/>
      <c r="C14" s="8" t="s">
        <v>17</v>
      </c>
      <c r="D14" s="9"/>
      <c r="E14" s="10" t="s">
        <v>16</v>
      </c>
      <c r="F14" s="11"/>
      <c r="G14" s="11">
        <v>1</v>
      </c>
      <c r="H14" s="11"/>
      <c r="I14" s="45"/>
      <c r="J14" s="37"/>
      <c r="K14" s="47"/>
      <c r="L14" s="30"/>
      <c r="M14" s="30"/>
      <c r="N14" s="30"/>
      <c r="O14" s="30"/>
      <c r="P14" s="30"/>
    </row>
    <row r="15" spans="1:16" s="28" customFormat="1" ht="12">
      <c r="A15" s="7"/>
      <c r="B15" s="8"/>
      <c r="C15" s="8" t="s">
        <v>18</v>
      </c>
      <c r="D15" s="9"/>
      <c r="E15" s="10" t="s">
        <v>16</v>
      </c>
      <c r="F15" s="11"/>
      <c r="G15" s="11">
        <v>1</v>
      </c>
      <c r="H15" s="11"/>
      <c r="I15" s="45"/>
      <c r="J15" s="37">
        <v>20.74</v>
      </c>
      <c r="K15" s="47"/>
      <c r="L15" s="30"/>
      <c r="M15" s="30"/>
      <c r="N15" s="30"/>
      <c r="O15" s="30"/>
      <c r="P15" s="30"/>
    </row>
    <row r="16" spans="1:16" s="28" customFormat="1" ht="12">
      <c r="A16" s="7"/>
      <c r="B16" s="8"/>
      <c r="C16" s="8" t="s">
        <v>19</v>
      </c>
      <c r="D16" s="9"/>
      <c r="E16" s="10" t="s">
        <v>16</v>
      </c>
      <c r="F16" s="11"/>
      <c r="G16" s="11">
        <v>1</v>
      </c>
      <c r="H16" s="11"/>
      <c r="I16" s="45"/>
      <c r="J16" s="37"/>
      <c r="K16" s="47"/>
      <c r="L16" s="30"/>
      <c r="M16" s="30"/>
      <c r="N16" s="30"/>
      <c r="O16" s="30"/>
      <c r="P16" s="30"/>
    </row>
    <row r="17" spans="1:16" s="29" customFormat="1" ht="12">
      <c r="A17" s="7"/>
      <c r="B17" s="8"/>
      <c r="C17" s="8" t="s">
        <v>25</v>
      </c>
      <c r="D17" s="9" t="s">
        <v>20</v>
      </c>
      <c r="E17" s="10">
        <v>215</v>
      </c>
      <c r="F17" s="11"/>
      <c r="G17" s="11"/>
      <c r="H17" s="11"/>
      <c r="I17" s="45">
        <f>ROUND(E17/100*I13,2)</f>
        <v>103066.66</v>
      </c>
      <c r="J17" s="37">
        <v>215</v>
      </c>
      <c r="K17" s="47">
        <f>ROUND(J17/100*K13,2)</f>
        <v>2137602.48</v>
      </c>
      <c r="L17" s="30"/>
      <c r="M17" s="30"/>
      <c r="N17" s="30"/>
      <c r="O17" s="30"/>
      <c r="P17" s="30"/>
    </row>
    <row r="18" spans="1:16" s="29" customFormat="1" ht="12">
      <c r="A18" s="7"/>
      <c r="B18" s="8"/>
      <c r="C18" s="8" t="s">
        <v>26</v>
      </c>
      <c r="D18" s="9" t="s">
        <v>20</v>
      </c>
      <c r="E18" s="10">
        <v>65</v>
      </c>
      <c r="F18" s="11"/>
      <c r="G18" s="11"/>
      <c r="H18" s="11"/>
      <c r="I18" s="45">
        <f>ROUND(E18/100*I13,2)</f>
        <v>31159.69</v>
      </c>
      <c r="J18" s="37">
        <v>65</v>
      </c>
      <c r="K18" s="47">
        <f>ROUND(J18/100*K13,2)</f>
        <v>646251.91</v>
      </c>
      <c r="L18" s="30"/>
      <c r="M18" s="30"/>
      <c r="N18" s="30"/>
      <c r="O18" s="30"/>
      <c r="P18" s="30"/>
    </row>
    <row r="19" spans="1:16" s="29" customFormat="1" ht="12">
      <c r="A19" s="7"/>
      <c r="B19" s="8"/>
      <c r="C19" s="8" t="s">
        <v>21</v>
      </c>
      <c r="D19" s="9" t="s">
        <v>20</v>
      </c>
      <c r="E19" s="10">
        <v>175</v>
      </c>
      <c r="F19" s="11"/>
      <c r="G19" s="11"/>
      <c r="H19" s="11"/>
      <c r="I19" s="45"/>
      <c r="J19" s="37">
        <v>157</v>
      </c>
      <c r="K19" s="47"/>
      <c r="L19" s="30"/>
      <c r="M19" s="30"/>
      <c r="N19" s="30"/>
      <c r="O19" s="30"/>
      <c r="P19" s="30"/>
    </row>
    <row r="20" spans="1:16" s="28" customFormat="1" ht="12">
      <c r="A20" s="14"/>
      <c r="B20" s="15"/>
      <c r="C20" s="15" t="s">
        <v>22</v>
      </c>
      <c r="D20" s="16"/>
      <c r="E20" s="17" t="s">
        <v>16</v>
      </c>
      <c r="F20" s="18"/>
      <c r="G20" s="18"/>
      <c r="H20" s="18"/>
      <c r="I20" s="46">
        <f>SUM(I13:I18)</f>
        <v>182164.33000000002</v>
      </c>
      <c r="J20" s="42"/>
      <c r="K20" s="49">
        <f>SUM(K13:K19)</f>
        <v>3778088.1</v>
      </c>
      <c r="L20" s="30"/>
      <c r="M20" s="30"/>
      <c r="N20" s="30"/>
      <c r="O20" s="30"/>
      <c r="P20" s="30"/>
    </row>
    <row r="21" spans="1:16" ht="48">
      <c r="A21" s="7">
        <v>2</v>
      </c>
      <c r="B21" s="8" t="s">
        <v>23</v>
      </c>
      <c r="C21" s="8" t="s">
        <v>24</v>
      </c>
      <c r="D21" s="9" t="s">
        <v>14</v>
      </c>
      <c r="E21" s="36">
        <f>E12*3</f>
        <v>1182</v>
      </c>
      <c r="F21" s="11">
        <f>F22</f>
        <v>129.76</v>
      </c>
      <c r="G21" s="11"/>
      <c r="H21" s="11"/>
      <c r="I21" s="12"/>
      <c r="J21" s="12"/>
      <c r="K21" s="11"/>
      <c r="L21" s="6"/>
      <c r="M21" s="6"/>
      <c r="N21" s="6"/>
      <c r="O21" s="6"/>
      <c r="P21" s="6"/>
    </row>
    <row r="22" spans="1:16" ht="12">
      <c r="A22" s="7"/>
      <c r="B22" s="8"/>
      <c r="C22" s="8" t="s">
        <v>15</v>
      </c>
      <c r="D22" s="9"/>
      <c r="E22" s="10" t="s">
        <v>16</v>
      </c>
      <c r="F22" s="11">
        <v>129.76</v>
      </c>
      <c r="G22" s="11">
        <v>1</v>
      </c>
      <c r="H22" s="11"/>
      <c r="I22" s="45">
        <f>G22*F22*E21</f>
        <v>153376.31999999998</v>
      </c>
      <c r="J22" s="12">
        <v>20.74</v>
      </c>
      <c r="K22" s="47">
        <f>ROUND(J22*I22,2)</f>
        <v>3181024.88</v>
      </c>
      <c r="L22" s="6"/>
      <c r="M22" s="6"/>
      <c r="N22" s="6"/>
      <c r="O22" s="6"/>
      <c r="P22" s="6"/>
    </row>
    <row r="23" spans="1:16" ht="12">
      <c r="A23" s="7"/>
      <c r="B23" s="8"/>
      <c r="C23" s="8" t="s">
        <v>17</v>
      </c>
      <c r="D23" s="9"/>
      <c r="E23" s="10" t="s">
        <v>16</v>
      </c>
      <c r="F23" s="11"/>
      <c r="G23" s="11">
        <v>1</v>
      </c>
      <c r="H23" s="11"/>
      <c r="I23" s="45"/>
      <c r="J23" s="12"/>
      <c r="K23" s="47"/>
      <c r="L23" s="6"/>
      <c r="M23" s="6"/>
      <c r="N23" s="6"/>
      <c r="O23" s="6"/>
      <c r="P23" s="6"/>
    </row>
    <row r="24" spans="1:16" ht="12">
      <c r="A24" s="7"/>
      <c r="B24" s="8"/>
      <c r="C24" s="8" t="s">
        <v>18</v>
      </c>
      <c r="D24" s="9"/>
      <c r="E24" s="10" t="s">
        <v>16</v>
      </c>
      <c r="F24" s="11"/>
      <c r="G24" s="11">
        <v>1</v>
      </c>
      <c r="H24" s="11"/>
      <c r="I24" s="45"/>
      <c r="J24" s="12">
        <v>20.74</v>
      </c>
      <c r="K24" s="47"/>
      <c r="L24" s="6"/>
      <c r="M24" s="6"/>
      <c r="N24" s="6"/>
      <c r="O24" s="6"/>
      <c r="P24" s="6"/>
    </row>
    <row r="25" spans="1:16" ht="12">
      <c r="A25" s="7"/>
      <c r="B25" s="8"/>
      <c r="C25" s="8" t="s">
        <v>19</v>
      </c>
      <c r="D25" s="9"/>
      <c r="E25" s="10" t="s">
        <v>16</v>
      </c>
      <c r="F25" s="11"/>
      <c r="G25" s="11">
        <v>1</v>
      </c>
      <c r="H25" s="11"/>
      <c r="I25" s="45"/>
      <c r="J25" s="12"/>
      <c r="K25" s="47"/>
      <c r="L25" s="6"/>
      <c r="M25" s="6"/>
      <c r="N25" s="6"/>
      <c r="O25" s="6"/>
      <c r="P25" s="6"/>
    </row>
    <row r="26" spans="1:16" ht="12">
      <c r="A26" s="7"/>
      <c r="B26" s="8"/>
      <c r="C26" s="8" t="s">
        <v>25</v>
      </c>
      <c r="D26" s="9" t="s">
        <v>20</v>
      </c>
      <c r="E26" s="10">
        <v>75</v>
      </c>
      <c r="F26" s="11"/>
      <c r="G26" s="11"/>
      <c r="H26" s="11"/>
      <c r="I26" s="45">
        <f>ROUND(E26/100*I22,2)</f>
        <v>115032.24</v>
      </c>
      <c r="J26" s="12">
        <v>68</v>
      </c>
      <c r="K26" s="47">
        <f>ROUND(J26/100*K22,2)</f>
        <v>2163096.92</v>
      </c>
      <c r="L26" s="6"/>
      <c r="M26" s="6"/>
      <c r="N26" s="6"/>
      <c r="O26" s="6"/>
      <c r="P26" s="6"/>
    </row>
    <row r="27" spans="1:16" ht="12">
      <c r="A27" s="7"/>
      <c r="B27" s="8"/>
      <c r="C27" s="8" t="s">
        <v>26</v>
      </c>
      <c r="D27" s="9" t="s">
        <v>20</v>
      </c>
      <c r="E27" s="10">
        <v>70</v>
      </c>
      <c r="F27" s="11"/>
      <c r="G27" s="11"/>
      <c r="H27" s="11"/>
      <c r="I27" s="45">
        <f>ROUND(E27/100*I22,2)</f>
        <v>107363.42</v>
      </c>
      <c r="J27" s="12">
        <v>41</v>
      </c>
      <c r="K27" s="47">
        <f>ROUND(J27/100*K22,2)</f>
        <v>1304220.2</v>
      </c>
      <c r="L27" s="6"/>
      <c r="M27" s="6"/>
      <c r="N27" s="6"/>
      <c r="O27" s="6"/>
      <c r="P27" s="6"/>
    </row>
    <row r="28" spans="1:16" ht="12">
      <c r="A28" s="7"/>
      <c r="B28" s="8"/>
      <c r="C28" s="8" t="s">
        <v>21</v>
      </c>
      <c r="D28" s="9" t="s">
        <v>20</v>
      </c>
      <c r="E28" s="10">
        <v>175</v>
      </c>
      <c r="F28" s="11"/>
      <c r="G28" s="11"/>
      <c r="H28" s="11"/>
      <c r="I28" s="45"/>
      <c r="J28" s="12">
        <v>157</v>
      </c>
      <c r="K28" s="47"/>
      <c r="L28" s="6"/>
      <c r="M28" s="6"/>
      <c r="N28" s="6"/>
      <c r="O28" s="6"/>
      <c r="P28" s="6"/>
    </row>
    <row r="29" spans="1:16" ht="12">
      <c r="A29" s="14"/>
      <c r="B29" s="15"/>
      <c r="C29" s="15" t="s">
        <v>22</v>
      </c>
      <c r="D29" s="16"/>
      <c r="E29" s="17" t="s">
        <v>16</v>
      </c>
      <c r="F29" s="18"/>
      <c r="G29" s="18"/>
      <c r="H29" s="18"/>
      <c r="I29" s="46">
        <f>SUM(I22:I27)</f>
        <v>375771.98</v>
      </c>
      <c r="J29" s="19"/>
      <c r="K29" s="49">
        <f>SUM(K22:K28)</f>
        <v>6648342</v>
      </c>
      <c r="L29" s="6"/>
      <c r="M29" s="6"/>
      <c r="N29" s="6"/>
      <c r="O29" s="6"/>
      <c r="P29" s="6"/>
    </row>
    <row r="30" spans="1:16" ht="24">
      <c r="A30" s="7">
        <v>3</v>
      </c>
      <c r="B30" s="8" t="s">
        <v>27</v>
      </c>
      <c r="C30" s="8" t="s">
        <v>28</v>
      </c>
      <c r="D30" s="9" t="s">
        <v>29</v>
      </c>
      <c r="E30" s="35">
        <f>E12*6</f>
        <v>2364</v>
      </c>
      <c r="F30" s="11">
        <f>F32</f>
        <v>128.38</v>
      </c>
      <c r="G30" s="11"/>
      <c r="H30" s="11"/>
      <c r="I30" s="12"/>
      <c r="J30" s="12"/>
      <c r="K30" s="11"/>
      <c r="L30" s="6"/>
      <c r="M30" s="6"/>
      <c r="N30" s="6"/>
      <c r="O30" s="6"/>
      <c r="P30" s="6"/>
    </row>
    <row r="31" spans="1:16" ht="12">
      <c r="A31" s="7"/>
      <c r="B31" s="8"/>
      <c r="C31" s="8" t="s">
        <v>15</v>
      </c>
      <c r="D31" s="9"/>
      <c r="E31" s="10" t="s">
        <v>16</v>
      </c>
      <c r="F31" s="11"/>
      <c r="G31" s="11">
        <v>1</v>
      </c>
      <c r="H31" s="11"/>
      <c r="I31" s="12"/>
      <c r="J31" s="12">
        <v>20.74</v>
      </c>
      <c r="K31" s="11"/>
      <c r="L31" s="6"/>
      <c r="M31" s="6"/>
      <c r="N31" s="6"/>
      <c r="O31" s="6"/>
      <c r="P31" s="6"/>
    </row>
    <row r="32" spans="1:16" ht="12">
      <c r="A32" s="7"/>
      <c r="B32" s="8"/>
      <c r="C32" s="8" t="s">
        <v>17</v>
      </c>
      <c r="D32" s="9"/>
      <c r="E32" s="10" t="s">
        <v>16</v>
      </c>
      <c r="F32" s="11">
        <v>128.38</v>
      </c>
      <c r="G32" s="11">
        <v>1</v>
      </c>
      <c r="H32" s="11"/>
      <c r="I32" s="48">
        <f>ROUND(G32*F32*E30,2)</f>
        <v>303490.32</v>
      </c>
      <c r="J32" s="12">
        <v>9.4</v>
      </c>
      <c r="K32" s="47">
        <f>ROUND(J32*I32,2)</f>
        <v>2852809.01</v>
      </c>
      <c r="L32" s="6"/>
      <c r="M32" s="6"/>
      <c r="N32" s="6"/>
      <c r="O32" s="6"/>
      <c r="P32" s="6"/>
    </row>
    <row r="33" spans="1:16" ht="12">
      <c r="A33" s="7"/>
      <c r="B33" s="8"/>
      <c r="C33" s="8" t="s">
        <v>18</v>
      </c>
      <c r="D33" s="9"/>
      <c r="E33" s="10" t="s">
        <v>16</v>
      </c>
      <c r="F33" s="20">
        <v>23.21</v>
      </c>
      <c r="G33" s="11">
        <v>1</v>
      </c>
      <c r="H33" s="11"/>
      <c r="I33" s="48">
        <f>ROUND(G33*F33*E30,2)</f>
        <v>54868.44</v>
      </c>
      <c r="J33" s="12">
        <v>20.74</v>
      </c>
      <c r="K33" s="50">
        <f>ROUND(J33*I33,2)</f>
        <v>1137971.45</v>
      </c>
      <c r="L33" s="6"/>
      <c r="M33" s="6"/>
      <c r="N33" s="6"/>
      <c r="O33" s="6"/>
      <c r="P33" s="6"/>
    </row>
    <row r="34" spans="1:16" ht="12">
      <c r="A34" s="7"/>
      <c r="B34" s="8"/>
      <c r="C34" s="8" t="s">
        <v>19</v>
      </c>
      <c r="D34" s="9"/>
      <c r="E34" s="10" t="s">
        <v>16</v>
      </c>
      <c r="F34" s="11"/>
      <c r="G34" s="11">
        <v>1</v>
      </c>
      <c r="H34" s="11"/>
      <c r="I34" s="48"/>
      <c r="J34" s="12"/>
      <c r="K34" s="47"/>
      <c r="L34" s="6"/>
      <c r="M34" s="6"/>
      <c r="N34" s="6"/>
      <c r="O34" s="6"/>
      <c r="P34" s="6"/>
    </row>
    <row r="35" spans="1:16" ht="12">
      <c r="A35" s="7"/>
      <c r="B35" s="8"/>
      <c r="C35" s="8" t="s">
        <v>25</v>
      </c>
      <c r="D35" s="9" t="s">
        <v>20</v>
      </c>
      <c r="E35" s="10">
        <v>75</v>
      </c>
      <c r="F35" s="11"/>
      <c r="G35" s="11"/>
      <c r="H35" s="11"/>
      <c r="I35" s="48"/>
      <c r="J35" s="12">
        <v>93</v>
      </c>
      <c r="K35" s="47"/>
      <c r="L35" s="6"/>
      <c r="M35" s="6"/>
      <c r="N35" s="6"/>
      <c r="O35" s="6"/>
      <c r="P35" s="6"/>
    </row>
    <row r="36" spans="1:16" ht="12">
      <c r="A36" s="7"/>
      <c r="B36" s="8"/>
      <c r="C36" s="8" t="s">
        <v>26</v>
      </c>
      <c r="D36" s="9" t="s">
        <v>20</v>
      </c>
      <c r="E36" s="10">
        <v>70</v>
      </c>
      <c r="F36" s="11"/>
      <c r="G36" s="11"/>
      <c r="H36" s="11"/>
      <c r="I36" s="48"/>
      <c r="J36" s="12">
        <v>64</v>
      </c>
      <c r="K36" s="47"/>
      <c r="L36" s="6"/>
      <c r="M36" s="6"/>
      <c r="N36" s="6"/>
      <c r="O36" s="6"/>
      <c r="P36" s="6"/>
    </row>
    <row r="37" spans="1:16" ht="12">
      <c r="A37" s="7"/>
      <c r="B37" s="8"/>
      <c r="C37" s="8" t="s">
        <v>21</v>
      </c>
      <c r="D37" s="9" t="s">
        <v>20</v>
      </c>
      <c r="E37" s="10">
        <v>175</v>
      </c>
      <c r="F37" s="11"/>
      <c r="G37" s="11"/>
      <c r="H37" s="11"/>
      <c r="I37" s="48">
        <f>ROUND(E37/100*I33,2)</f>
        <v>96019.77</v>
      </c>
      <c r="J37" s="12">
        <v>157</v>
      </c>
      <c r="K37" s="47">
        <f>ROUND(J37/100*K33,2)</f>
        <v>1786615.18</v>
      </c>
      <c r="L37" s="6"/>
      <c r="M37" s="6"/>
      <c r="N37" s="6"/>
      <c r="O37" s="6"/>
      <c r="P37" s="6"/>
    </row>
    <row r="38" spans="1:16" ht="12">
      <c r="A38" s="21"/>
      <c r="B38" s="22"/>
      <c r="C38" s="22" t="s">
        <v>22</v>
      </c>
      <c r="D38" s="23"/>
      <c r="E38" s="24" t="s">
        <v>16</v>
      </c>
      <c r="F38" s="25"/>
      <c r="G38" s="25"/>
      <c r="H38" s="25"/>
      <c r="I38" s="51">
        <f>SUM(I37,I32)</f>
        <v>399510.09</v>
      </c>
      <c r="J38" s="26"/>
      <c r="K38" s="51">
        <f>SUM(K37,K32)</f>
        <v>4639424.1899999995</v>
      </c>
      <c r="L38" s="6"/>
      <c r="M38" s="6"/>
      <c r="N38" s="6"/>
      <c r="O38" s="6"/>
      <c r="P38" s="6"/>
    </row>
    <row r="39" spans="1:16" s="28" customFormat="1" ht="12">
      <c r="A39" s="81" t="s">
        <v>39</v>
      </c>
      <c r="B39" s="82"/>
      <c r="C39" s="82"/>
      <c r="D39" s="82"/>
      <c r="E39" s="82"/>
      <c r="F39" s="82"/>
      <c r="G39" s="82"/>
      <c r="H39" s="82"/>
      <c r="I39" s="82"/>
      <c r="J39" s="83"/>
      <c r="K39" s="51">
        <f>K38+K29+K20</f>
        <v>15065854.29</v>
      </c>
      <c r="L39" s="30"/>
      <c r="M39" s="30"/>
      <c r="N39" s="30"/>
      <c r="O39" s="30"/>
      <c r="P39" s="30"/>
    </row>
    <row r="40" spans="1:16" ht="12">
      <c r="A40" s="73" t="s">
        <v>50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6"/>
      <c r="M40" s="6"/>
      <c r="N40" s="30"/>
      <c r="O40" s="6"/>
      <c r="P40" s="6"/>
    </row>
    <row r="41" spans="1:16" ht="36">
      <c r="A41" s="32">
        <v>4</v>
      </c>
      <c r="B41" s="33" t="s">
        <v>30</v>
      </c>
      <c r="C41" s="33" t="s">
        <v>31</v>
      </c>
      <c r="D41" s="34" t="s">
        <v>32</v>
      </c>
      <c r="E41" s="36">
        <f>L41</f>
        <v>356</v>
      </c>
      <c r="F41" s="36">
        <f>SUM(F42,F45)</f>
        <v>308.15999999999997</v>
      </c>
      <c r="G41" s="36"/>
      <c r="H41" s="36"/>
      <c r="I41" s="37"/>
      <c r="J41" s="37"/>
      <c r="K41" s="36"/>
      <c r="L41" s="6">
        <f>SUMIF('[1]Приложение №1'!$B$10:$B$622,"Профилактический контроль",'[1]Приложение №1'!$H$10:$H$622)</f>
        <v>356</v>
      </c>
      <c r="M41" s="6"/>
      <c r="N41" s="6"/>
      <c r="O41" s="6"/>
      <c r="P41" s="6"/>
    </row>
    <row r="42" spans="1:16" ht="12">
      <c r="A42" s="32"/>
      <c r="B42" s="33"/>
      <c r="C42" s="33" t="s">
        <v>15</v>
      </c>
      <c r="D42" s="34"/>
      <c r="E42" s="35" t="s">
        <v>16</v>
      </c>
      <c r="F42" s="36">
        <v>140.77</v>
      </c>
      <c r="G42" s="36">
        <v>1</v>
      </c>
      <c r="H42" s="36"/>
      <c r="I42" s="45">
        <f>G42*F42*E41</f>
        <v>50114.12</v>
      </c>
      <c r="J42" s="37">
        <v>26.738</v>
      </c>
      <c r="K42" s="47">
        <f>ROUND(J42*I42,2)</f>
        <v>1339951.34</v>
      </c>
      <c r="L42" s="6"/>
      <c r="M42" s="6"/>
      <c r="N42" s="6"/>
      <c r="O42" s="6"/>
      <c r="P42" s="6"/>
    </row>
    <row r="43" spans="1:16" ht="12">
      <c r="A43" s="32"/>
      <c r="B43" s="33"/>
      <c r="C43" s="33" t="s">
        <v>17</v>
      </c>
      <c r="D43" s="34"/>
      <c r="E43" s="35" t="s">
        <v>16</v>
      </c>
      <c r="F43" s="36"/>
      <c r="G43" s="36">
        <v>1</v>
      </c>
      <c r="H43" s="36"/>
      <c r="I43" s="37"/>
      <c r="J43" s="37"/>
      <c r="K43" s="36"/>
      <c r="L43" s="6"/>
      <c r="M43" s="6"/>
      <c r="N43" s="6"/>
      <c r="O43" s="6"/>
      <c r="P43" s="6"/>
    </row>
    <row r="44" spans="1:16" ht="12">
      <c r="A44" s="32"/>
      <c r="B44" s="33"/>
      <c r="C44" s="33" t="s">
        <v>18</v>
      </c>
      <c r="D44" s="34"/>
      <c r="E44" s="35" t="s">
        <v>16</v>
      </c>
      <c r="F44" s="36"/>
      <c r="G44" s="36">
        <v>1</v>
      </c>
      <c r="H44" s="36"/>
      <c r="I44" s="37"/>
      <c r="J44" s="37">
        <v>26.738</v>
      </c>
      <c r="K44" s="36"/>
      <c r="L44" s="6"/>
      <c r="M44" s="6"/>
      <c r="N44" s="6"/>
      <c r="O44" s="6"/>
      <c r="P44" s="6"/>
    </row>
    <row r="45" spans="1:16" ht="12">
      <c r="A45" s="32"/>
      <c r="B45" s="33"/>
      <c r="C45" s="33" t="s">
        <v>19</v>
      </c>
      <c r="D45" s="34"/>
      <c r="E45" s="35" t="s">
        <v>16</v>
      </c>
      <c r="F45" s="36">
        <v>167.39</v>
      </c>
      <c r="G45" s="36">
        <v>1</v>
      </c>
      <c r="H45" s="36"/>
      <c r="I45" s="44">
        <f>ROUND(F45*G45,2)*E41</f>
        <v>59590.84</v>
      </c>
      <c r="J45" s="37">
        <v>8.5</v>
      </c>
      <c r="K45" s="36">
        <f>ROUND(J45*I45,2)</f>
        <v>506522.14</v>
      </c>
      <c r="L45" s="6"/>
      <c r="M45" s="6"/>
      <c r="N45" s="6"/>
      <c r="O45" s="6"/>
      <c r="P45" s="6"/>
    </row>
    <row r="46" spans="1:16" ht="12">
      <c r="A46" s="32"/>
      <c r="B46" s="33"/>
      <c r="C46" s="33" t="s">
        <v>25</v>
      </c>
      <c r="D46" s="34" t="s">
        <v>20</v>
      </c>
      <c r="E46" s="35">
        <v>215</v>
      </c>
      <c r="F46" s="36"/>
      <c r="G46" s="36"/>
      <c r="H46" s="36"/>
      <c r="I46" s="37">
        <f>ROUND(E46/100*I42,2)</f>
        <v>107745.36</v>
      </c>
      <c r="J46" s="37">
        <v>215</v>
      </c>
      <c r="K46" s="47">
        <f>ROUND(J46/100*K42,2)</f>
        <v>2880895.38</v>
      </c>
      <c r="L46" s="6"/>
      <c r="M46" s="6"/>
      <c r="N46" s="6"/>
      <c r="O46" s="6"/>
      <c r="P46" s="6"/>
    </row>
    <row r="47" spans="1:16" ht="12">
      <c r="A47" s="32"/>
      <c r="B47" s="33"/>
      <c r="C47" s="33" t="s">
        <v>26</v>
      </c>
      <c r="D47" s="34" t="s">
        <v>20</v>
      </c>
      <c r="E47" s="35">
        <v>65</v>
      </c>
      <c r="F47" s="36"/>
      <c r="G47" s="36"/>
      <c r="H47" s="36"/>
      <c r="I47" s="45">
        <f>ROUND(E47/100*I42,2)</f>
        <v>32574.18</v>
      </c>
      <c r="J47" s="37">
        <v>65</v>
      </c>
      <c r="K47" s="47">
        <f>ROUND(J47/100*K42,2)</f>
        <v>870968.37</v>
      </c>
      <c r="L47" s="6"/>
      <c r="M47" s="6"/>
      <c r="N47" s="6"/>
      <c r="O47" s="6"/>
      <c r="P47" s="6"/>
    </row>
    <row r="48" spans="1:16" ht="12">
      <c r="A48" s="38"/>
      <c r="B48" s="31"/>
      <c r="C48" s="31" t="s">
        <v>22</v>
      </c>
      <c r="D48" s="39"/>
      <c r="E48" s="40" t="s">
        <v>16</v>
      </c>
      <c r="F48" s="41"/>
      <c r="G48" s="41"/>
      <c r="H48" s="41"/>
      <c r="I48" s="46">
        <f>SUM(I42:I47)</f>
        <v>250024.5</v>
      </c>
      <c r="J48" s="42"/>
      <c r="K48" s="52">
        <f>SUM(K42:K47)</f>
        <v>5598337.2299999995</v>
      </c>
      <c r="L48" s="6"/>
      <c r="M48" s="6"/>
      <c r="N48" s="6"/>
      <c r="O48" s="6"/>
      <c r="P48" s="6"/>
    </row>
    <row r="49" spans="1:16" ht="36">
      <c r="A49" s="32">
        <v>5</v>
      </c>
      <c r="B49" s="33" t="s">
        <v>33</v>
      </c>
      <c r="C49" s="33" t="s">
        <v>34</v>
      </c>
      <c r="D49" s="34" t="s">
        <v>32</v>
      </c>
      <c r="E49" s="36">
        <f>L49</f>
        <v>54</v>
      </c>
      <c r="F49" s="36">
        <f>SUM(F50,F53)</f>
        <v>827.95</v>
      </c>
      <c r="G49" s="36"/>
      <c r="H49" s="36"/>
      <c r="I49" s="37"/>
      <c r="J49" s="37"/>
      <c r="K49" s="36"/>
      <c r="L49" s="6">
        <f>SUMIF('[1]Приложение №1'!$B$10:$B$622,"Первый профилактический контроль",'[1]Приложение №1'!$H$10:$H$622)</f>
        <v>54</v>
      </c>
      <c r="M49" s="6"/>
      <c r="N49" s="6"/>
      <c r="O49" s="6"/>
      <c r="P49" s="6"/>
    </row>
    <row r="50" spans="1:16" s="28" customFormat="1" ht="21" customHeight="1">
      <c r="A50" s="32"/>
      <c r="B50" s="33"/>
      <c r="C50" s="33" t="s">
        <v>15</v>
      </c>
      <c r="D50" s="34"/>
      <c r="E50" s="35" t="s">
        <v>16</v>
      </c>
      <c r="F50" s="36">
        <v>416.38</v>
      </c>
      <c r="G50" s="36">
        <v>1</v>
      </c>
      <c r="H50" s="36"/>
      <c r="I50" s="45">
        <f>G50*F50*E49</f>
        <v>22484.52</v>
      </c>
      <c r="J50" s="37">
        <v>26.738</v>
      </c>
      <c r="K50" s="47">
        <f>ROUND(J50*I50,2)</f>
        <v>601191.1</v>
      </c>
      <c r="L50" s="30"/>
      <c r="M50" s="30"/>
      <c r="N50" s="30"/>
      <c r="O50" s="30"/>
      <c r="P50" s="30"/>
    </row>
    <row r="51" spans="1:16" ht="12">
      <c r="A51" s="32"/>
      <c r="B51" s="33"/>
      <c r="C51" s="33" t="s">
        <v>17</v>
      </c>
      <c r="D51" s="34"/>
      <c r="E51" s="35" t="s">
        <v>16</v>
      </c>
      <c r="F51" s="36"/>
      <c r="G51" s="36">
        <v>1</v>
      </c>
      <c r="H51" s="36"/>
      <c r="I51" s="37"/>
      <c r="J51" s="37"/>
      <c r="K51" s="36"/>
      <c r="L51" s="6"/>
      <c r="M51" s="6"/>
      <c r="N51" s="6"/>
      <c r="O51" s="6"/>
      <c r="P51" s="6"/>
    </row>
    <row r="52" spans="1:16" ht="12">
      <c r="A52" s="32"/>
      <c r="B52" s="33"/>
      <c r="C52" s="33" t="s">
        <v>18</v>
      </c>
      <c r="D52" s="34"/>
      <c r="E52" s="35" t="s">
        <v>16</v>
      </c>
      <c r="F52" s="36"/>
      <c r="G52" s="36">
        <v>1</v>
      </c>
      <c r="H52" s="36"/>
      <c r="I52" s="37"/>
      <c r="J52" s="37">
        <v>26.738</v>
      </c>
      <c r="K52" s="36"/>
      <c r="L52" s="6"/>
      <c r="M52" s="6"/>
      <c r="N52" s="6"/>
      <c r="O52" s="6"/>
      <c r="P52" s="6"/>
    </row>
    <row r="53" spans="1:16" ht="12">
      <c r="A53" s="32"/>
      <c r="B53" s="33"/>
      <c r="C53" s="33" t="s">
        <v>19</v>
      </c>
      <c r="D53" s="34"/>
      <c r="E53" s="35" t="s">
        <v>16</v>
      </c>
      <c r="F53" s="36">
        <v>411.57</v>
      </c>
      <c r="G53" s="36">
        <v>1</v>
      </c>
      <c r="H53" s="36"/>
      <c r="I53" s="44">
        <f>ROUND(F53*G53,2)*E49</f>
        <v>22224.78</v>
      </c>
      <c r="J53" s="37">
        <v>8.5</v>
      </c>
      <c r="K53" s="36">
        <f>ROUND(J53*I53,2)</f>
        <v>188910.63</v>
      </c>
      <c r="L53" s="6"/>
      <c r="M53" s="6"/>
      <c r="N53" s="6"/>
      <c r="O53" s="6"/>
      <c r="P53" s="6"/>
    </row>
    <row r="54" spans="1:16" ht="12">
      <c r="A54" s="32"/>
      <c r="B54" s="33"/>
      <c r="C54" s="33" t="s">
        <v>25</v>
      </c>
      <c r="D54" s="34" t="s">
        <v>20</v>
      </c>
      <c r="E54" s="35">
        <v>215</v>
      </c>
      <c r="F54" s="36"/>
      <c r="G54" s="36"/>
      <c r="H54" s="36"/>
      <c r="I54" s="37">
        <f>ROUND(E54/100*I50,2)</f>
        <v>48341.72</v>
      </c>
      <c r="J54" s="37">
        <v>215</v>
      </c>
      <c r="K54" s="47">
        <f>ROUND(J54/100*K50,2)</f>
        <v>1292560.87</v>
      </c>
      <c r="L54" s="6"/>
      <c r="M54" s="30"/>
      <c r="N54" s="6"/>
      <c r="O54" s="6"/>
      <c r="P54" s="6"/>
    </row>
    <row r="55" spans="1:16" ht="12">
      <c r="A55" s="32"/>
      <c r="B55" s="33"/>
      <c r="C55" s="33" t="s">
        <v>26</v>
      </c>
      <c r="D55" s="34" t="s">
        <v>20</v>
      </c>
      <c r="E55" s="35">
        <v>65</v>
      </c>
      <c r="F55" s="36"/>
      <c r="G55" s="36"/>
      <c r="H55" s="36"/>
      <c r="I55" s="45">
        <f>ROUND(E55/100*I50,2)</f>
        <v>14614.94</v>
      </c>
      <c r="J55" s="37">
        <v>65</v>
      </c>
      <c r="K55" s="47">
        <f>ROUND(J55/100*K50,2)</f>
        <v>390774.22</v>
      </c>
      <c r="L55" s="6"/>
      <c r="M55" s="6"/>
      <c r="N55" s="6"/>
      <c r="O55" s="6"/>
      <c r="P55" s="6"/>
    </row>
    <row r="56" spans="1:16" ht="12">
      <c r="A56" s="38"/>
      <c r="B56" s="31"/>
      <c r="C56" s="31" t="s">
        <v>22</v>
      </c>
      <c r="D56" s="39"/>
      <c r="E56" s="40" t="s">
        <v>16</v>
      </c>
      <c r="F56" s="41"/>
      <c r="G56" s="41"/>
      <c r="H56" s="41"/>
      <c r="I56" s="46">
        <f>SUM(I50:I55)</f>
        <v>107665.96</v>
      </c>
      <c r="J56" s="42"/>
      <c r="K56" s="52">
        <f>SUM(K50:K55)</f>
        <v>2473436.8200000003</v>
      </c>
      <c r="L56" s="6"/>
      <c r="M56" s="6"/>
      <c r="N56" s="6"/>
      <c r="O56" s="6"/>
      <c r="P56" s="6"/>
    </row>
    <row r="57" spans="1:16" ht="36">
      <c r="A57" s="32">
        <v>6</v>
      </c>
      <c r="B57" s="33" t="s">
        <v>35</v>
      </c>
      <c r="C57" s="33" t="s">
        <v>36</v>
      </c>
      <c r="D57" s="34" t="s">
        <v>37</v>
      </c>
      <c r="E57" s="36">
        <f>L57</f>
        <v>13</v>
      </c>
      <c r="F57" s="36">
        <v>11.79</v>
      </c>
      <c r="G57" s="36"/>
      <c r="H57" s="36"/>
      <c r="I57" s="37"/>
      <c r="J57" s="37"/>
      <c r="K57" s="36"/>
      <c r="L57" s="30">
        <f>SUMIF('[1]Приложение №1'!$B$10:$B$622,"Опробование",'[1]Приложение №1'!$H$10:$H$622)</f>
        <v>13</v>
      </c>
      <c r="M57" s="6"/>
      <c r="N57" s="6"/>
      <c r="O57" s="6"/>
      <c r="P57" s="6"/>
    </row>
    <row r="58" spans="1:16" ht="12">
      <c r="A58" s="32"/>
      <c r="B58" s="33"/>
      <c r="C58" s="33" t="s">
        <v>15</v>
      </c>
      <c r="D58" s="34"/>
      <c r="E58" s="35" t="s">
        <v>16</v>
      </c>
      <c r="F58" s="36">
        <v>11.79</v>
      </c>
      <c r="G58" s="36">
        <v>1</v>
      </c>
      <c r="H58" s="36"/>
      <c r="I58" s="44">
        <f>F58*E57</f>
        <v>153.26999999999998</v>
      </c>
      <c r="J58" s="37">
        <v>26.738</v>
      </c>
      <c r="K58" s="36">
        <f>ROUND(J58*I58,2)</f>
        <v>4098.13</v>
      </c>
      <c r="L58" s="6"/>
      <c r="M58" s="6"/>
      <c r="N58" s="6"/>
      <c r="O58" s="6"/>
      <c r="P58" s="6"/>
    </row>
    <row r="59" spans="1:16" ht="12">
      <c r="A59" s="32"/>
      <c r="B59" s="33"/>
      <c r="C59" s="33" t="s">
        <v>17</v>
      </c>
      <c r="D59" s="34"/>
      <c r="E59" s="35" t="s">
        <v>16</v>
      </c>
      <c r="F59" s="36"/>
      <c r="G59" s="36">
        <v>1</v>
      </c>
      <c r="H59" s="36"/>
      <c r="I59" s="37"/>
      <c r="J59" s="37"/>
      <c r="K59" s="36"/>
      <c r="L59" s="6"/>
      <c r="M59" s="6"/>
      <c r="N59" s="6"/>
      <c r="O59" s="6"/>
      <c r="P59" s="6"/>
    </row>
    <row r="60" spans="1:16" s="28" customFormat="1" ht="21.75" customHeight="1">
      <c r="A60" s="32"/>
      <c r="B60" s="33"/>
      <c r="C60" s="33" t="s">
        <v>18</v>
      </c>
      <c r="D60" s="34"/>
      <c r="E60" s="35" t="s">
        <v>16</v>
      </c>
      <c r="F60" s="36"/>
      <c r="G60" s="36">
        <v>1</v>
      </c>
      <c r="H60" s="36"/>
      <c r="I60" s="37"/>
      <c r="J60" s="37">
        <v>26.738</v>
      </c>
      <c r="K60" s="36"/>
      <c r="L60" s="30"/>
      <c r="M60" s="30"/>
      <c r="N60" s="30"/>
      <c r="O60" s="30"/>
      <c r="P60" s="30"/>
    </row>
    <row r="61" spans="1:16" ht="12">
      <c r="A61" s="32"/>
      <c r="B61" s="33"/>
      <c r="C61" s="33" t="s">
        <v>19</v>
      </c>
      <c r="D61" s="34"/>
      <c r="E61" s="35" t="s">
        <v>16</v>
      </c>
      <c r="F61" s="36"/>
      <c r="G61" s="36">
        <v>1</v>
      </c>
      <c r="H61" s="36"/>
      <c r="I61" s="37"/>
      <c r="J61" s="37">
        <v>8.5</v>
      </c>
      <c r="K61" s="36"/>
      <c r="L61" s="6"/>
      <c r="M61" s="6"/>
      <c r="N61" s="6"/>
      <c r="O61" s="6"/>
      <c r="P61" s="6"/>
    </row>
    <row r="62" spans="1:16" ht="12">
      <c r="A62" s="32"/>
      <c r="B62" s="33"/>
      <c r="C62" s="33" t="s">
        <v>25</v>
      </c>
      <c r="D62" s="34" t="s">
        <v>20</v>
      </c>
      <c r="E62" s="35">
        <v>215</v>
      </c>
      <c r="F62" s="36"/>
      <c r="G62" s="36"/>
      <c r="H62" s="36"/>
      <c r="I62" s="37">
        <f>ROUND(E62/100*I58,2)</f>
        <v>329.53</v>
      </c>
      <c r="J62" s="37">
        <v>215</v>
      </c>
      <c r="K62" s="47">
        <f>ROUND(J62/100*K58,2)</f>
        <v>8810.98</v>
      </c>
      <c r="L62" s="6"/>
      <c r="M62" s="6"/>
      <c r="N62" s="6"/>
      <c r="O62" s="6"/>
      <c r="P62" s="6"/>
    </row>
    <row r="63" spans="1:16" ht="12">
      <c r="A63" s="32"/>
      <c r="B63" s="33"/>
      <c r="C63" s="33" t="s">
        <v>26</v>
      </c>
      <c r="D63" s="34" t="s">
        <v>20</v>
      </c>
      <c r="E63" s="35">
        <v>65</v>
      </c>
      <c r="F63" s="36"/>
      <c r="G63" s="36"/>
      <c r="H63" s="36"/>
      <c r="I63" s="45">
        <f>ROUND(E63/100*I58,2)</f>
        <v>99.63</v>
      </c>
      <c r="J63" s="37">
        <v>65</v>
      </c>
      <c r="K63" s="47">
        <f>ROUND(J63/100*K58,2)</f>
        <v>2663.78</v>
      </c>
      <c r="L63" s="6"/>
      <c r="M63" s="6"/>
      <c r="N63" s="6"/>
      <c r="O63" s="6"/>
      <c r="P63" s="6"/>
    </row>
    <row r="64" spans="1:16" ht="12">
      <c r="A64" s="38"/>
      <c r="B64" s="43"/>
      <c r="C64" s="43" t="s">
        <v>22</v>
      </c>
      <c r="D64" s="39"/>
      <c r="E64" s="40" t="s">
        <v>16</v>
      </c>
      <c r="F64" s="41"/>
      <c r="G64" s="41"/>
      <c r="H64" s="41"/>
      <c r="I64" s="53">
        <f>SUM(I58:I63)</f>
        <v>582.43</v>
      </c>
      <c r="J64" s="42"/>
      <c r="K64" s="41">
        <f>SUM(K58:K63)</f>
        <v>15572.890000000001</v>
      </c>
      <c r="L64" s="6"/>
      <c r="M64" s="6"/>
      <c r="N64" s="6"/>
      <c r="O64" s="6"/>
      <c r="P64" s="6"/>
    </row>
    <row r="65" spans="1:11" ht="12.75" customHeight="1">
      <c r="A65" s="72" t="s">
        <v>55</v>
      </c>
      <c r="B65" s="72"/>
      <c r="C65" s="72"/>
      <c r="D65" s="72"/>
      <c r="E65" s="72"/>
      <c r="F65" s="72"/>
      <c r="G65" s="72"/>
      <c r="H65" s="72"/>
      <c r="I65" s="72"/>
      <c r="J65" s="72"/>
      <c r="K65" s="71">
        <f>K48+K56+K64</f>
        <v>8087346.9399999995</v>
      </c>
    </row>
    <row r="66" spans="1:11" s="28" customFormat="1" ht="12">
      <c r="A66" s="72" t="s">
        <v>52</v>
      </c>
      <c r="B66" s="72"/>
      <c r="C66" s="72"/>
      <c r="D66" s="72"/>
      <c r="E66" s="72"/>
      <c r="F66" s="72"/>
      <c r="G66" s="72"/>
      <c r="H66" s="72"/>
      <c r="I66" s="72"/>
      <c r="J66" s="72"/>
      <c r="K66" s="71">
        <f>K65+K39</f>
        <v>23153201.229999997</v>
      </c>
    </row>
    <row r="67" spans="1:11" s="28" customFormat="1" ht="12">
      <c r="A67" s="72" t="s">
        <v>51</v>
      </c>
      <c r="B67" s="72"/>
      <c r="C67" s="72"/>
      <c r="D67" s="72"/>
      <c r="E67" s="72"/>
      <c r="F67" s="72"/>
      <c r="G67" s="72"/>
      <c r="H67" s="72"/>
      <c r="I67" s="72"/>
      <c r="J67" s="72"/>
      <c r="K67" s="71">
        <f>ROUND(K66*0.18,2)</f>
        <v>4167576.22</v>
      </c>
    </row>
    <row r="68" spans="1:11" s="28" customFormat="1" ht="12">
      <c r="A68" s="72" t="s">
        <v>53</v>
      </c>
      <c r="B68" s="72"/>
      <c r="C68" s="72"/>
      <c r="D68" s="72"/>
      <c r="E68" s="72"/>
      <c r="F68" s="72"/>
      <c r="G68" s="72"/>
      <c r="H68" s="72"/>
      <c r="I68" s="72"/>
      <c r="J68" s="72"/>
      <c r="K68" s="71">
        <f>K67+K66</f>
        <v>27320777.449999996</v>
      </c>
    </row>
    <row r="69" spans="1:10" s="28" customFormat="1" ht="12">
      <c r="A69" s="70"/>
      <c r="B69" s="70"/>
      <c r="C69" s="70"/>
      <c r="D69" s="70"/>
      <c r="E69" s="70"/>
      <c r="F69" s="70"/>
      <c r="G69" s="70"/>
      <c r="H69" s="70"/>
      <c r="I69" s="70"/>
      <c r="J69" s="70"/>
    </row>
    <row r="70" spans="1:10" ht="18.75">
      <c r="A70" s="55" t="s">
        <v>40</v>
      </c>
      <c r="B70" s="56"/>
      <c r="C70" s="56"/>
      <c r="D70" s="57"/>
      <c r="E70" s="58"/>
      <c r="F70" s="57" t="s">
        <v>41</v>
      </c>
      <c r="G70" s="56"/>
      <c r="H70" s="56"/>
      <c r="I70" s="56"/>
      <c r="J70" s="56"/>
    </row>
    <row r="71" spans="1:10" ht="18.75">
      <c r="A71" s="55" t="s">
        <v>42</v>
      </c>
      <c r="B71" s="56"/>
      <c r="C71" s="56"/>
      <c r="D71" s="57"/>
      <c r="E71" s="58"/>
      <c r="F71" s="57"/>
      <c r="G71" s="56"/>
      <c r="H71" s="56"/>
      <c r="I71" s="56"/>
      <c r="J71" s="56"/>
    </row>
    <row r="72" spans="1:10" ht="18.75">
      <c r="A72" s="55" t="s">
        <v>43</v>
      </c>
      <c r="B72" s="56"/>
      <c r="C72" s="56"/>
      <c r="D72" s="27"/>
      <c r="E72" s="58"/>
      <c r="F72" s="59"/>
      <c r="G72" s="56"/>
      <c r="H72" s="56"/>
      <c r="I72" s="56"/>
      <c r="J72" s="56"/>
    </row>
    <row r="73" spans="1:11" ht="9" customHeight="1">
      <c r="A73" s="60"/>
      <c r="B73" s="56"/>
      <c r="C73" s="56"/>
      <c r="D73" s="27"/>
      <c r="E73" s="58"/>
      <c r="F73" s="61"/>
      <c r="G73" s="56"/>
      <c r="H73" s="56"/>
      <c r="I73" s="56"/>
      <c r="J73" s="56"/>
      <c r="K73" s="54"/>
    </row>
    <row r="74" spans="1:10" ht="18.75">
      <c r="A74" s="55" t="s">
        <v>44</v>
      </c>
      <c r="B74" s="56"/>
      <c r="C74" s="56"/>
      <c r="D74" s="57"/>
      <c r="E74" s="58"/>
      <c r="F74" s="62" t="s">
        <v>45</v>
      </c>
      <c r="G74" s="56"/>
      <c r="H74" s="56"/>
      <c r="I74" s="56"/>
      <c r="J74" s="56"/>
    </row>
    <row r="75" spans="1:10" ht="15">
      <c r="A75" s="63" t="s">
        <v>46</v>
      </c>
      <c r="B75" s="56"/>
      <c r="C75" s="56"/>
      <c r="D75" s="64"/>
      <c r="E75" s="65" t="s">
        <v>46</v>
      </c>
      <c r="F75" s="56"/>
      <c r="G75" s="56"/>
      <c r="H75" s="56"/>
      <c r="I75" s="56"/>
      <c r="J75" s="56"/>
    </row>
  </sheetData>
  <sheetProtection/>
  <mergeCells count="18">
    <mergeCell ref="A6:K6"/>
    <mergeCell ref="A39:J39"/>
    <mergeCell ref="J8:J9"/>
    <mergeCell ref="K8:K9"/>
    <mergeCell ref="A8:A9"/>
    <mergeCell ref="B8:B9"/>
    <mergeCell ref="C8:C9"/>
    <mergeCell ref="D8:D9"/>
    <mergeCell ref="E8:E9"/>
    <mergeCell ref="F8:F9"/>
    <mergeCell ref="A11:K11"/>
    <mergeCell ref="A67:J67"/>
    <mergeCell ref="A68:J68"/>
    <mergeCell ref="A40:K40"/>
    <mergeCell ref="G8:H8"/>
    <mergeCell ref="I8:I9"/>
    <mergeCell ref="A65:J65"/>
    <mergeCell ref="A66:J66"/>
  </mergeCells>
  <printOptions/>
  <pageMargins left="0.7874015748031497" right="0.24" top="0.3937007874015748" bottom="0.3937007874015748" header="0.2362204724409449" footer="0.2362204724409449"/>
  <pageSetup fitToHeight="30000" fitToWidth="1" horizontalDpi="600" verticalDpi="600" orientation="portrait" paperSize="9" scale="71" r:id="rId1"/>
  <headerFooter alignWithMargins="0">
    <oddHeader>&amp;LГРАНД-Смета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Хилькевич Галина Михайловна</dc:creator>
  <cp:keywords>12.03.2008</cp:keywords>
  <dc:description/>
  <cp:lastModifiedBy>Упоров Илья Леонидович</cp:lastModifiedBy>
  <cp:lastPrinted>2018-09-26T07:26:06Z</cp:lastPrinted>
  <dcterms:created xsi:type="dcterms:W3CDTF">2003-01-28T12:33:10Z</dcterms:created>
  <dcterms:modified xsi:type="dcterms:W3CDTF">2018-11-07T11:36:02Z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