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Калужская область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<sst xmlns="http://schemas.openxmlformats.org/spreadsheetml/2006/main" count="53" uniqueCount="25">
  <si>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форма 19г</t>
  </si>
  <si>
    <t>Наименование</t>
  </si>
  <si>
    <t>Плановые показатели</t>
  </si>
  <si>
    <t>Фактические показатели</t>
  </si>
  <si>
    <t>Уровень напряжения</t>
  </si>
  <si>
    <t>Всего:</t>
  </si>
  <si>
    <t>ВН</t>
  </si>
  <si>
    <t>СН2</t>
  </si>
  <si>
    <t>НН</t>
  </si>
  <si>
    <t>Отпуск электрической мощности в сеть, МВт</t>
  </si>
  <si>
    <t>Отпуск электроэнергии в сеть, тыс. кВтч</t>
  </si>
  <si>
    <t>Полезный отпуск электроэнергии, тыс.кВтч</t>
  </si>
  <si>
    <t>Полезный отпуск электрической мощности, МВт</t>
  </si>
  <si>
    <t>Потери электроэнергии в сетях, тыс.кВтч</t>
  </si>
  <si>
    <t xml:space="preserve">Потери электроэнергии в сетях, % </t>
  </si>
  <si>
    <t>Данные о затратах на покупку электроэнергии в целях компенсации потерь
в электрических сетях за 2021 год</t>
  </si>
  <si>
    <t>Регион</t>
  </si>
  <si>
    <t>Калужская область</t>
  </si>
  <si>
    <t>Потери электроэнергии, тыс.кВтч</t>
  </si>
  <si>
    <t>Цена за 1 кВтч, руб./кВтч без НДС</t>
  </si>
  <si>
    <t>Стоимость, тыс. руб без НДС</t>
  </si>
  <si>
    <t>Зона деятельности ООО "Каскад-Энергосеть"</t>
  </si>
  <si>
    <t>Московский, Октябрьский и Ленинский округа г. Калуги</t>
  </si>
  <si>
    <t>поселок городского типа Воротынск в Бабыниском районе Калужской области</t>
  </si>
  <si>
    <t>Сведения о балансе электрической энергии и мощности
ООО "Каскад-Энергосеть" Калужская область за 2021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</si>
</sst>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  <numFmt numFmtId="169" formatCode="_-* #,##0\ _р_._-;\-* #,##0\ _р_._-;_-* &quot;-&quot;\ _р_._-;_-@_-"/>
    <numFmt numFmtId="17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Franklin Gothic Medium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2"/>
      <color indexed="8"/>
      <name val="Franklin Gothic Medium"/>
      <family val="2"/>
    </font>
    <font>
      <b/>
      <sz val="14"/>
      <color indexed="8"/>
      <name val="Franklin Gothic Medium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Franklin Gothic Medium"/>
      <family val="2"/>
    </font>
    <font>
      <b/>
      <sz val="12"/>
      <color theme="1"/>
      <name val="Franklin Gothic Medium"/>
      <family val="2"/>
    </font>
    <font>
      <b/>
      <sz val="14"/>
      <color theme="1"/>
      <name val="Franklin Gothic Medium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5" fontId="4" fillId="0" borderId="0">
      <alignment/>
      <protection/>
    </xf>
    <xf numFmtId="0" fontId="4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0" borderId="1" applyNumberFormat="0" applyAlignment="0">
      <protection locked="0"/>
    </xf>
    <xf numFmtId="16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3" fillId="20" borderId="0">
      <alignment/>
      <protection locked="0"/>
    </xf>
    <xf numFmtId="0" fontId="10" fillId="0" borderId="0" applyFill="0" applyBorder="0" applyProtection="0">
      <alignment vertical="center"/>
    </xf>
    <xf numFmtId="168" fontId="3" fillId="20" borderId="0">
      <alignment/>
      <protection locked="0"/>
    </xf>
    <xf numFmtId="166" fontId="3" fillId="20" borderId="0">
      <alignment/>
      <protection locked="0"/>
    </xf>
    <xf numFmtId="0" fontId="11" fillId="0" borderId="0" applyNumberFormat="0" applyFill="0" applyBorder="0" applyAlignment="0" applyProtection="0"/>
    <xf numFmtId="0" fontId="13" fillId="21" borderId="1" applyNumberFormat="0" applyAlignment="0">
      <protection/>
    </xf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4" fillId="22" borderId="2" applyNumberFormat="0">
      <alignment horizontal="center" vertic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3" applyNumberFormat="0" applyAlignment="0" applyProtection="0"/>
    <xf numFmtId="0" fontId="9" fillId="30" borderId="1" applyNumberFormat="0" applyAlignment="0" applyProtection="0"/>
    <xf numFmtId="0" fontId="38" fillId="31" borderId="4" applyNumberFormat="0" applyAlignment="0" applyProtection="0"/>
    <xf numFmtId="0" fontId="39" fillId="31" borderId="3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49" fontId="3" fillId="0" borderId="0" applyBorder="0">
      <alignment vertical="top"/>
      <protection/>
    </xf>
    <xf numFmtId="0" fontId="15" fillId="34" borderId="0" applyNumberFormat="0" applyBorder="0" applyAlignment="0">
      <protection/>
    </xf>
    <xf numFmtId="49" fontId="3" fillId="0" borderId="0" applyBorder="0">
      <alignment vertical="top"/>
      <protection/>
    </xf>
    <xf numFmtId="49" fontId="16" fillId="35" borderId="0" applyBorder="0">
      <alignment vertical="top"/>
      <protection/>
    </xf>
    <xf numFmtId="49" fontId="3" fillId="34" borderId="0" applyBorder="0">
      <alignment vertical="top"/>
      <protection/>
    </xf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7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8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/>
    </xf>
    <xf numFmtId="170" fontId="52" fillId="0" borderId="12" xfId="0" applyNumberFormat="1" applyFont="1" applyBorder="1" applyAlignment="1">
      <alignment horizontal="center" vertical="center"/>
    </xf>
    <xf numFmtId="168" fontId="52" fillId="0" borderId="0" xfId="0" applyNumberFormat="1" applyFont="1" applyAlignment="1">
      <alignment/>
    </xf>
    <xf numFmtId="10" fontId="52" fillId="0" borderId="12" xfId="96" applyNumberFormat="1" applyFont="1" applyBorder="1" applyAlignment="1">
      <alignment horizontal="center" vertical="center"/>
    </xf>
    <xf numFmtId="168" fontId="52" fillId="0" borderId="12" xfId="0" applyNumberFormat="1" applyFont="1" applyBorder="1" applyAlignment="1">
      <alignment/>
    </xf>
    <xf numFmtId="168" fontId="52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</cellXfs>
  <cellStyles count="8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_РИТ КЭС " xfId="30"/>
    <cellStyle name="_Факт  годовая 2007 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40% — акцент1" xfId="38"/>
    <cellStyle name="40% — акцент2" xfId="39"/>
    <cellStyle name="40% — акцент3" xfId="40"/>
    <cellStyle name="40% — акцент4" xfId="41"/>
    <cellStyle name="40% — акцент5" xfId="42"/>
    <cellStyle name="40% — акцент6" xfId="43"/>
    <cellStyle name="60% — акцент1" xfId="44"/>
    <cellStyle name="60% — акцент2" xfId="45"/>
    <cellStyle name="60% — акцент3" xfId="46"/>
    <cellStyle name="60% — акцент4" xfId="47"/>
    <cellStyle name="60% — акцент5" xfId="48"/>
    <cellStyle name="60% — акцент6" xfId="49"/>
    <cellStyle name="Cells 2" xfId="50"/>
    <cellStyle name="Comma [0]" xfId="51"/>
    <cellStyle name="Currency [0]" xfId="52"/>
    <cellStyle name="currency1" xfId="53"/>
    <cellStyle name="Currency2" xfId="54"/>
    <cellStyle name="currency3" xfId="55"/>
    <cellStyle name="currency4" xfId="56"/>
    <cellStyle name="Followed Hyperlink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 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вод  2" xfId="72"/>
    <cellStyle name="Вывод" xfId="73"/>
    <cellStyle name="Вычисление" xfId="74"/>
    <cellStyle name="Hyperlink" xfId="75"/>
    <cellStyle name="Гиперссылка 2 2" xfId="76"/>
    <cellStyle name="Гиперссылка 4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2" xfId="89"/>
    <cellStyle name="Обычный 3" xfId="90"/>
    <cellStyle name="Обычный 3 2" xfId="91"/>
    <cellStyle name="Обычный 3 3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51" sqref="A51"/>
    </sheetView>
  </sheetViews>
  <sheetFormatPr defaultColWidth="9.140625" defaultRowHeight="15"/>
  <cols>
    <col min="1" max="1" width="26.57421875" style="1" customWidth="1"/>
    <col min="2" max="4" width="25.421875" style="1" customWidth="1"/>
    <col min="5" max="5" width="9.140625" style="1" customWidth="1"/>
    <col min="6" max="6" width="11.421875" style="1" bestFit="1" customWidth="1"/>
    <col min="7" max="16384" width="9.140625" style="1" customWidth="1"/>
  </cols>
  <sheetData>
    <row r="1" ht="16.5">
      <c r="D1" s="2" t="s">
        <v>0</v>
      </c>
    </row>
    <row r="3" spans="1:4" ht="43.5" customHeight="1">
      <c r="A3" s="17" t="s">
        <v>24</v>
      </c>
      <c r="B3" s="18"/>
      <c r="C3" s="18"/>
      <c r="D3" s="18"/>
    </row>
    <row r="5" spans="1:4" ht="49.5">
      <c r="A5" s="4" t="s">
        <v>1</v>
      </c>
      <c r="B5" s="4" t="s">
        <v>4</v>
      </c>
      <c r="C5" s="5" t="s">
        <v>10</v>
      </c>
      <c r="D5" s="5" t="s">
        <v>11</v>
      </c>
    </row>
    <row r="6" spans="1:4" ht="16.5">
      <c r="A6" s="13" t="s">
        <v>2</v>
      </c>
      <c r="B6" s="3" t="s">
        <v>5</v>
      </c>
      <c r="C6" s="11">
        <f>C7+C8+C9</f>
        <v>77250.1</v>
      </c>
      <c r="D6" s="11">
        <f>D7+D8+D9</f>
        <v>74051.9</v>
      </c>
    </row>
    <row r="7" spans="1:4" ht="16.5">
      <c r="A7" s="14"/>
      <c r="B7" s="3" t="s">
        <v>6</v>
      </c>
      <c r="C7" s="11"/>
      <c r="D7" s="11"/>
    </row>
    <row r="8" spans="1:4" ht="16.5">
      <c r="A8" s="14"/>
      <c r="B8" s="3" t="s">
        <v>7</v>
      </c>
      <c r="C8" s="11">
        <v>77250.1</v>
      </c>
      <c r="D8" s="11">
        <v>54909.48</v>
      </c>
    </row>
    <row r="9" spans="1:4" ht="16.5">
      <c r="A9" s="15"/>
      <c r="B9" s="3" t="s">
        <v>8</v>
      </c>
      <c r="C9" s="11"/>
      <c r="D9" s="11">
        <v>19142.42</v>
      </c>
    </row>
    <row r="10" spans="1:6" ht="16.5">
      <c r="A10" s="13" t="s">
        <v>3</v>
      </c>
      <c r="B10" s="3" t="s">
        <v>5</v>
      </c>
      <c r="C10" s="11">
        <f>C12</f>
        <v>83375.348</v>
      </c>
      <c r="D10" s="11"/>
      <c r="F10" s="8"/>
    </row>
    <row r="11" spans="1:6" ht="16.5">
      <c r="A11" s="14"/>
      <c r="B11" s="3" t="s">
        <v>6</v>
      </c>
      <c r="C11" s="11"/>
      <c r="D11" s="11"/>
      <c r="F11" s="8"/>
    </row>
    <row r="12" spans="1:4" ht="16.5">
      <c r="A12" s="14"/>
      <c r="B12" s="3" t="s">
        <v>7</v>
      </c>
      <c r="C12" s="11">
        <v>83375.348</v>
      </c>
      <c r="D12" s="11">
        <v>58726.139</v>
      </c>
    </row>
    <row r="13" spans="1:4" ht="16.5">
      <c r="A13" s="15"/>
      <c r="B13" s="3" t="s">
        <v>8</v>
      </c>
      <c r="C13" s="11"/>
      <c r="D13" s="11">
        <v>20957.562</v>
      </c>
    </row>
    <row r="15" spans="1:8" ht="49.5">
      <c r="A15" s="4" t="s">
        <v>1</v>
      </c>
      <c r="B15" s="4" t="s">
        <v>4</v>
      </c>
      <c r="C15" s="5" t="s">
        <v>9</v>
      </c>
      <c r="D15" s="5" t="s">
        <v>12</v>
      </c>
      <c r="H15" s="4"/>
    </row>
    <row r="16" spans="1:4" ht="16.5">
      <c r="A16" s="13" t="s">
        <v>2</v>
      </c>
      <c r="B16" s="3" t="s">
        <v>5</v>
      </c>
      <c r="C16" s="7">
        <f>C17+C18+C19</f>
        <v>13.9159</v>
      </c>
      <c r="D16" s="7">
        <f>D17+D18+D19</f>
        <v>13.3398</v>
      </c>
    </row>
    <row r="17" spans="1:4" ht="16.5">
      <c r="A17" s="14"/>
      <c r="B17" s="3" t="s">
        <v>6</v>
      </c>
      <c r="C17" s="4"/>
      <c r="D17" s="4"/>
    </row>
    <row r="18" spans="1:4" ht="16.5">
      <c r="A18" s="14"/>
      <c r="B18" s="3" t="s">
        <v>7</v>
      </c>
      <c r="C18" s="4">
        <v>13.9159</v>
      </c>
      <c r="D18" s="4">
        <v>13.3398</v>
      </c>
    </row>
    <row r="19" spans="1:4" ht="16.5">
      <c r="A19" s="15"/>
      <c r="B19" s="3" t="s">
        <v>8</v>
      </c>
      <c r="C19" s="4"/>
      <c r="D19" s="4"/>
    </row>
    <row r="20" spans="1:4" ht="16.5">
      <c r="A20" s="13" t="s">
        <v>3</v>
      </c>
      <c r="B20" s="3" t="s">
        <v>5</v>
      </c>
      <c r="C20" s="4">
        <f>C22</f>
        <v>14.743</v>
      </c>
      <c r="D20" s="4">
        <f>D22+D23</f>
        <v>14.952</v>
      </c>
    </row>
    <row r="21" spans="1:4" ht="16.5">
      <c r="A21" s="14"/>
      <c r="B21" s="3" t="s">
        <v>6</v>
      </c>
      <c r="C21" s="4"/>
      <c r="D21" s="4"/>
    </row>
    <row r="22" spans="1:4" ht="16.5">
      <c r="A22" s="14"/>
      <c r="B22" s="3" t="s">
        <v>7</v>
      </c>
      <c r="C22" s="4">
        <v>14.743</v>
      </c>
      <c r="D22" s="4">
        <v>10.429</v>
      </c>
    </row>
    <row r="23" spans="1:4" ht="16.5">
      <c r="A23" s="15"/>
      <c r="B23" s="3" t="s">
        <v>8</v>
      </c>
      <c r="C23" s="4"/>
      <c r="D23" s="4">
        <v>4.523</v>
      </c>
    </row>
    <row r="25" spans="1:4" ht="33">
      <c r="A25" s="4" t="s">
        <v>1</v>
      </c>
      <c r="B25" s="4" t="s">
        <v>4</v>
      </c>
      <c r="C25" s="5" t="s">
        <v>13</v>
      </c>
      <c r="D25" s="5" t="s">
        <v>14</v>
      </c>
    </row>
    <row r="26" spans="1:4" ht="16.5">
      <c r="A26" s="13" t="s">
        <v>2</v>
      </c>
      <c r="B26" s="3" t="s">
        <v>5</v>
      </c>
      <c r="C26" s="11">
        <f>C28+C29+C27</f>
        <v>3198.2</v>
      </c>
      <c r="D26" s="9">
        <f>C26/C6</f>
        <v>0.041400593656189436</v>
      </c>
    </row>
    <row r="27" spans="1:4" ht="16.5">
      <c r="A27" s="14"/>
      <c r="B27" s="3" t="s">
        <v>6</v>
      </c>
      <c r="C27" s="11"/>
      <c r="D27" s="9"/>
    </row>
    <row r="28" spans="1:4" ht="16.5">
      <c r="A28" s="14"/>
      <c r="B28" s="3" t="s">
        <v>7</v>
      </c>
      <c r="C28" s="11">
        <v>2206.758</v>
      </c>
      <c r="D28" s="9">
        <f>C28/C6</f>
        <v>0.02856640962277071</v>
      </c>
    </row>
    <row r="29" spans="1:4" ht="16.5">
      <c r="A29" s="15"/>
      <c r="B29" s="3" t="s">
        <v>8</v>
      </c>
      <c r="C29" s="11">
        <v>991.442</v>
      </c>
      <c r="D29" s="9">
        <f>C29/C6</f>
        <v>0.012834184033418726</v>
      </c>
    </row>
    <row r="30" spans="1:4" ht="16.5">
      <c r="A30" s="13" t="s">
        <v>3</v>
      </c>
      <c r="B30" s="3" t="s">
        <v>5</v>
      </c>
      <c r="C30" s="11">
        <f>C32+C33</f>
        <v>3658.265</v>
      </c>
      <c r="D30" s="9">
        <f>C30/C10</f>
        <v>0.04387705824028464</v>
      </c>
    </row>
    <row r="31" spans="1:4" ht="16.5">
      <c r="A31" s="14"/>
      <c r="B31" s="3" t="s">
        <v>6</v>
      </c>
      <c r="C31" s="11"/>
      <c r="D31" s="11"/>
    </row>
    <row r="32" spans="1:4" ht="16.5">
      <c r="A32" s="14"/>
      <c r="B32" s="3" t="s">
        <v>7</v>
      </c>
      <c r="C32" s="11">
        <v>2524.203</v>
      </c>
      <c r="D32" s="9">
        <f>C32/C10</f>
        <v>0.030275171984889347</v>
      </c>
    </row>
    <row r="33" spans="1:4" ht="16.5">
      <c r="A33" s="15"/>
      <c r="B33" s="3" t="s">
        <v>8</v>
      </c>
      <c r="C33" s="11">
        <v>1134.062</v>
      </c>
      <c r="D33" s="9">
        <f>C33/C10</f>
        <v>0.0136018862553953</v>
      </c>
    </row>
    <row r="35" spans="1:4" ht="33" customHeight="1">
      <c r="A35" s="16" t="s">
        <v>15</v>
      </c>
      <c r="B35" s="16"/>
      <c r="C35" s="16"/>
      <c r="D35" s="16"/>
    </row>
    <row r="37" spans="1:4" ht="49.5">
      <c r="A37" s="4" t="s">
        <v>16</v>
      </c>
      <c r="B37" s="5" t="s">
        <v>18</v>
      </c>
      <c r="C37" s="5" t="s">
        <v>19</v>
      </c>
      <c r="D37" s="5" t="s">
        <v>20</v>
      </c>
    </row>
    <row r="38" spans="1:4" ht="16.5">
      <c r="A38" s="6" t="s">
        <v>17</v>
      </c>
      <c r="B38" s="10">
        <v>3658.265</v>
      </c>
      <c r="C38" s="10">
        <f>D38/B38</f>
        <v>2.9621058069877386</v>
      </c>
      <c r="D38" s="10">
        <v>10836.168</v>
      </c>
    </row>
    <row r="40" ht="16.5">
      <c r="A40" s="12" t="s">
        <v>21</v>
      </c>
    </row>
    <row r="41" ht="9" customHeight="1"/>
    <row r="42" ht="16.5">
      <c r="A42" s="1" t="s">
        <v>22</v>
      </c>
    </row>
    <row r="43" ht="16.5">
      <c r="A43" s="1" t="s">
        <v>23</v>
      </c>
    </row>
  </sheetData>
  <sheetProtection/>
  <mergeCells count="8">
    <mergeCell ref="A30:A33"/>
    <mergeCell ref="A35:D35"/>
    <mergeCell ref="A3:D3"/>
    <mergeCell ref="A6:A9"/>
    <mergeCell ref="A10:A13"/>
    <mergeCell ref="A16:A19"/>
    <mergeCell ref="A20:A23"/>
    <mergeCell ref="A26: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Ващенко</dc:creator>
  <cp:keywords/>
  <dc:description/>
  <cp:lastModifiedBy>Глазков Иван Геннадьевич</cp:lastModifiedBy>
  <dcterms:created xsi:type="dcterms:W3CDTF">2022-03-24T08:31:19Z</dcterms:created>
  <dcterms:modified xsi:type="dcterms:W3CDTF">2022-03-25T11:20:39Z</dcterms:modified>
  <cp:category/>
  <cp:version/>
  <cp:contentType/>
  <cp:contentStatus/>
</cp:coreProperties>
</file>