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Инф о стоимости потерь 2023" sheetId="1" r:id="rId1"/>
    <sheet name="Лист1" sheetId="2" r:id="rId2"/>
  </sheets>
  <definedNames/>
  <calcPr fullCalcOnLoad="1"/>
</workbook>
</file>

<file path=xl/sharedStrings.xml><?xml version="1.0" encoding="utf-8"?>
<sst xmlns="http://schemas.openxmlformats.org/spreadsheetml/2006/main" count="25" uniqueCount="21">
  <si>
    <t>Стоимость с НДС, руб</t>
  </si>
  <si>
    <t>НДС, руб</t>
  </si>
  <si>
    <t>Стоимость без НДС, руб</t>
  </si>
  <si>
    <t>Величина потерь, кВтч.</t>
  </si>
  <si>
    <t>дог. №80000100 от 01.07.2016г. ПАО "Калужская сбытовая компания" Обнинское отделение</t>
  </si>
  <si>
    <t>дог. №245-П от 01.01.2008г. ПАО "Калужская сбытовая компания"</t>
  </si>
  <si>
    <t xml:space="preserve">Всего </t>
  </si>
  <si>
    <t>декабрь</t>
  </si>
  <si>
    <t>ноябрь</t>
  </si>
  <si>
    <t>октябрь</t>
  </si>
  <si>
    <t>сентябрь</t>
  </si>
  <si>
    <t>август</t>
  </si>
  <si>
    <t>июль</t>
  </si>
  <si>
    <t>июнь</t>
  </si>
  <si>
    <t>май</t>
  </si>
  <si>
    <t>апрель</t>
  </si>
  <si>
    <t>март</t>
  </si>
  <si>
    <t>февраль</t>
  </si>
  <si>
    <t xml:space="preserve">январь </t>
  </si>
  <si>
    <t xml:space="preserve">         ООО «Каскад-Энергосеть» не имеет договоров купли-продажи (поставки) электрической энергии (мощности) в целях компенсации потерь электрической энергии, заключенных с производителями электрической энергии (мощности) на розничном рынке электрической энергии Московской области, осуществляющими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Покупка электрической энергии (мощности) в целях компенсации потерь электрической энергии на территории Калужской области осуществляется ООО «Каскад-Энергосеть» у ОАО «Калужская сбытовая компания» по договору от 01.01.2008 № 245-П и от 01.07.2016г. №80000100
</t>
  </si>
  <si>
    <t>Информация об объеме и о стоимости электрической энергии (мощности) за период 2023г., приобретенной по каждому  договору купли- продажи электрической энергии в целях компенсации потерь электрической энергии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</si>
</sst>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b/>
      <sz val="11"/>
      <color indexed="8"/>
      <name val="Calibri"/>
      <family val="2"/>
    </font>
    <font>
      <b/>
      <i/>
      <u val="single"/>
      <sz val="12"/>
      <color indexed="8"/>
      <name val="Calibri"/>
      <family val="2"/>
    </font>
    <font>
      <i/>
      <sz val="11"/>
      <color indexed="8"/>
      <name val="Calibri"/>
      <family val="2"/>
    </font>
    <font>
      <b/>
      <i/>
      <sz val="12"/>
      <color indexed="8"/>
      <name val="Times New Roman"/>
      <family val="1"/>
    </font>
    <font>
      <b/>
      <i/>
      <sz val="14"/>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u val="single"/>
      <sz val="12"/>
      <color theme="1"/>
      <name val="Calibri"/>
      <family val="2"/>
    </font>
    <font>
      <i/>
      <sz val="11"/>
      <color theme="1"/>
      <name val="Calibri"/>
      <family val="2"/>
    </font>
    <font>
      <b/>
      <i/>
      <sz val="12"/>
      <color theme="1"/>
      <name val="Times New Roman"/>
      <family val="1"/>
    </font>
    <font>
      <b/>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gradientFill type="path" left="0.5" right="0.5" top="0.5" bottom="0.5">
        <stop position="0">
          <color rgb="FFFFFF00"/>
        </stop>
        <stop position="1">
          <color theme="9" tint="0.40000998973846436"/>
        </stop>
      </gradientFill>
    </fill>
    <fill>
      <gradientFill type="path" left="0.5" right="0.5" top="0.5" bottom="0.5">
        <stop position="0">
          <color rgb="FFFFFF00"/>
        </stop>
        <stop position="1">
          <color theme="9" tint="0.40000998973846436"/>
        </stop>
      </gradientFill>
    </fill>
    <fill>
      <gradientFill type="path" left="0.5" right="0.5" top="0.5" bottom="0.5">
        <stop position="0">
          <color rgb="FFFFFF00"/>
        </stop>
        <stop position="1">
          <color theme="9" tint="0.40000998973846436"/>
        </stop>
      </gradient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6">
    <xf numFmtId="0" fontId="0" fillId="0" borderId="0" xfId="0" applyFont="1" applyAlignment="1">
      <alignment/>
    </xf>
    <xf numFmtId="0" fontId="38" fillId="0" borderId="0" xfId="0" applyFont="1" applyAlignment="1">
      <alignment/>
    </xf>
    <xf numFmtId="4" fontId="0" fillId="0" borderId="0" xfId="0" applyNumberFormat="1" applyAlignment="1">
      <alignment/>
    </xf>
    <xf numFmtId="3" fontId="0" fillId="0" borderId="0" xfId="0" applyNumberFormat="1" applyAlignment="1">
      <alignment/>
    </xf>
    <xf numFmtId="4" fontId="38" fillId="0" borderId="10" xfId="0" applyNumberFormat="1" applyFont="1" applyBorder="1" applyAlignment="1">
      <alignment/>
    </xf>
    <xf numFmtId="4" fontId="29" fillId="0" borderId="10" xfId="0" applyNumberFormat="1" applyFont="1" applyBorder="1" applyAlignment="1">
      <alignment/>
    </xf>
    <xf numFmtId="0" fontId="29" fillId="0" borderId="10" xfId="0" applyFont="1" applyBorder="1" applyAlignment="1">
      <alignment/>
    </xf>
    <xf numFmtId="4" fontId="0" fillId="0" borderId="10" xfId="0" applyNumberFormat="1" applyBorder="1" applyAlignment="1">
      <alignment/>
    </xf>
    <xf numFmtId="0" fontId="0" fillId="0" borderId="10" xfId="0" applyBorder="1" applyAlignment="1">
      <alignment/>
    </xf>
    <xf numFmtId="3" fontId="0" fillId="0" borderId="10" xfId="0" applyNumberFormat="1" applyBorder="1" applyAlignment="1">
      <alignment/>
    </xf>
    <xf numFmtId="3" fontId="38" fillId="0" borderId="10" xfId="0" applyNumberFormat="1" applyFont="1" applyBorder="1" applyAlignment="1">
      <alignment/>
    </xf>
    <xf numFmtId="0" fontId="38" fillId="0" borderId="10" xfId="0" applyFont="1" applyBorder="1" applyAlignment="1">
      <alignment horizontal="center"/>
    </xf>
    <xf numFmtId="0" fontId="39" fillId="0" borderId="10" xfId="0" applyFont="1" applyBorder="1" applyAlignment="1">
      <alignment horizontal="center"/>
    </xf>
    <xf numFmtId="0" fontId="40" fillId="0" borderId="0" xfId="0" applyFont="1" applyAlignment="1">
      <alignment/>
    </xf>
    <xf numFmtId="3" fontId="0" fillId="0" borderId="10" xfId="0" applyNumberFormat="1" applyFill="1" applyBorder="1" applyAlignment="1">
      <alignment/>
    </xf>
    <xf numFmtId="4" fontId="0" fillId="0" borderId="10" xfId="0" applyNumberFormat="1" applyFill="1" applyBorder="1" applyAlignment="1">
      <alignment/>
    </xf>
    <xf numFmtId="4" fontId="29" fillId="0" borderId="10" xfId="0" applyNumberFormat="1" applyFont="1" applyFill="1" applyBorder="1" applyAlignment="1">
      <alignment/>
    </xf>
    <xf numFmtId="0" fontId="41" fillId="0" borderId="11" xfId="0" applyFont="1" applyBorder="1" applyAlignment="1">
      <alignment horizontal="center" wrapText="1"/>
    </xf>
    <xf numFmtId="0" fontId="41" fillId="0" borderId="12" xfId="0" applyFont="1" applyBorder="1" applyAlignment="1">
      <alignment horizontal="center" wrapText="1"/>
    </xf>
    <xf numFmtId="0" fontId="41" fillId="0" borderId="13" xfId="0" applyFont="1" applyBorder="1" applyAlignment="1">
      <alignment horizontal="center" wrapText="1"/>
    </xf>
    <xf numFmtId="0" fontId="0" fillId="33" borderId="11" xfId="0" applyFill="1" applyBorder="1" applyAlignment="1">
      <alignment horizontal="center"/>
    </xf>
    <xf numFmtId="0" fontId="0" fillId="34" borderId="12" xfId="0" applyFill="1" applyBorder="1" applyAlignment="1">
      <alignment horizontal="center"/>
    </xf>
    <xf numFmtId="0" fontId="0" fillId="35" borderId="13" xfId="0" applyFill="1" applyBorder="1" applyAlignment="1">
      <alignment horizontal="center"/>
    </xf>
    <xf numFmtId="0" fontId="40" fillId="0" borderId="11" xfId="0" applyFont="1" applyBorder="1" applyAlignment="1">
      <alignment horizontal="center" wrapText="1"/>
    </xf>
    <xf numFmtId="0" fontId="40" fillId="0" borderId="12" xfId="0" applyFont="1" applyBorder="1" applyAlignment="1">
      <alignment horizontal="center" wrapText="1"/>
    </xf>
    <xf numFmtId="0" fontId="40" fillId="0" borderId="13"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G18" sqref="G18"/>
    </sheetView>
  </sheetViews>
  <sheetFormatPr defaultColWidth="9.140625" defaultRowHeight="15"/>
  <cols>
    <col min="1" max="1" width="22.28125" style="0" customWidth="1"/>
    <col min="2" max="2" width="11.421875" style="0" bestFit="1" customWidth="1"/>
    <col min="3" max="3" width="10.00390625" style="0" bestFit="1" customWidth="1"/>
    <col min="4" max="4" width="11.140625" style="0" customWidth="1"/>
    <col min="5" max="5" width="10.00390625" style="0" bestFit="1" customWidth="1"/>
    <col min="6" max="6" width="11.57421875" style="0" customWidth="1"/>
    <col min="7" max="9" width="11.421875" style="0" bestFit="1" customWidth="1"/>
    <col min="10" max="10" width="11.140625" style="0" customWidth="1"/>
    <col min="11" max="13" width="11.421875" style="0" bestFit="1" customWidth="1"/>
    <col min="14" max="14" width="19.421875" style="1" customWidth="1"/>
    <col min="16" max="16" width="12.421875" style="0" bestFit="1" customWidth="1"/>
    <col min="17" max="17" width="11.421875" style="0" bestFit="1" customWidth="1"/>
  </cols>
  <sheetData>
    <row r="1" spans="1:14" s="13" customFormat="1" ht="130.5" customHeight="1">
      <c r="A1" s="23" t="s">
        <v>19</v>
      </c>
      <c r="B1" s="24"/>
      <c r="C1" s="24"/>
      <c r="D1" s="24"/>
      <c r="E1" s="24"/>
      <c r="F1" s="24"/>
      <c r="G1" s="24"/>
      <c r="H1" s="24"/>
      <c r="I1" s="24"/>
      <c r="J1" s="24"/>
      <c r="K1" s="24"/>
      <c r="L1" s="24"/>
      <c r="M1" s="24"/>
      <c r="N1" s="25"/>
    </row>
    <row r="2" spans="1:14" ht="41.25" customHeight="1">
      <c r="A2" s="17" t="s">
        <v>20</v>
      </c>
      <c r="B2" s="18"/>
      <c r="C2" s="18"/>
      <c r="D2" s="18"/>
      <c r="E2" s="18"/>
      <c r="F2" s="18"/>
      <c r="G2" s="18"/>
      <c r="H2" s="18"/>
      <c r="I2" s="18"/>
      <c r="J2" s="18"/>
      <c r="K2" s="18"/>
      <c r="L2" s="18"/>
      <c r="M2" s="18"/>
      <c r="N2" s="19"/>
    </row>
    <row r="3" spans="1:14" ht="15.75">
      <c r="A3" s="12">
        <v>2021</v>
      </c>
      <c r="B3" s="12" t="s">
        <v>18</v>
      </c>
      <c r="C3" s="12" t="s">
        <v>17</v>
      </c>
      <c r="D3" s="12" t="s">
        <v>16</v>
      </c>
      <c r="E3" s="12" t="s">
        <v>15</v>
      </c>
      <c r="F3" s="12" t="s">
        <v>14</v>
      </c>
      <c r="G3" s="12" t="s">
        <v>13</v>
      </c>
      <c r="H3" s="12" t="s">
        <v>12</v>
      </c>
      <c r="I3" s="12" t="s">
        <v>11</v>
      </c>
      <c r="J3" s="12" t="s">
        <v>10</v>
      </c>
      <c r="K3" s="12" t="s">
        <v>9</v>
      </c>
      <c r="L3" s="12" t="s">
        <v>8</v>
      </c>
      <c r="M3" s="12" t="s">
        <v>7</v>
      </c>
      <c r="N3" s="11" t="s">
        <v>6</v>
      </c>
    </row>
    <row r="4" spans="1:14" ht="15.75" customHeight="1">
      <c r="A4" s="20" t="s">
        <v>5</v>
      </c>
      <c r="B4" s="21"/>
      <c r="C4" s="21"/>
      <c r="D4" s="21"/>
      <c r="E4" s="21"/>
      <c r="F4" s="21"/>
      <c r="G4" s="21"/>
      <c r="H4" s="21"/>
      <c r="I4" s="21"/>
      <c r="J4" s="21"/>
      <c r="K4" s="21"/>
      <c r="L4" s="21"/>
      <c r="M4" s="21"/>
      <c r="N4" s="22"/>
    </row>
    <row r="5" spans="1:16" ht="15.75">
      <c r="A5" s="8" t="s">
        <v>3</v>
      </c>
      <c r="B5" s="14">
        <v>553063</v>
      </c>
      <c r="C5" s="14">
        <v>162641</v>
      </c>
      <c r="D5" s="14">
        <v>394659</v>
      </c>
      <c r="E5" s="14">
        <v>232888</v>
      </c>
      <c r="F5" s="14">
        <v>280522</v>
      </c>
      <c r="G5" s="14">
        <v>335827</v>
      </c>
      <c r="H5" s="14">
        <v>420323</v>
      </c>
      <c r="I5" s="14">
        <v>307726</v>
      </c>
      <c r="J5" s="14">
        <v>296117</v>
      </c>
      <c r="K5" s="9">
        <v>596541</v>
      </c>
      <c r="L5" s="9">
        <v>478848</v>
      </c>
      <c r="M5" s="9">
        <v>730308</v>
      </c>
      <c r="N5" s="10">
        <f>SUM(B5:M5)</f>
        <v>4789463</v>
      </c>
      <c r="P5" s="2"/>
    </row>
    <row r="6" spans="1:16" ht="15.75">
      <c r="A6" s="8" t="s">
        <v>2</v>
      </c>
      <c r="B6" s="15">
        <v>1741047.85</v>
      </c>
      <c r="C6" s="15">
        <v>568976.77</v>
      </c>
      <c r="D6" s="15">
        <v>1341765.61</v>
      </c>
      <c r="E6" s="15">
        <v>720213.13</v>
      </c>
      <c r="F6" s="15">
        <v>888345.85</v>
      </c>
      <c r="G6" s="15">
        <v>1153344.1</v>
      </c>
      <c r="H6" s="15">
        <v>1416017.75</v>
      </c>
      <c r="I6" s="15">
        <v>1021354.91</v>
      </c>
      <c r="J6" s="15">
        <v>1033747.41</v>
      </c>
      <c r="K6" s="7">
        <v>1997911.25</v>
      </c>
      <c r="L6" s="7">
        <v>1597135.25</v>
      </c>
      <c r="M6" s="7">
        <v>2299272.5</v>
      </c>
      <c r="N6" s="4">
        <f>SUM(B6:M6)</f>
        <v>15779132.38</v>
      </c>
      <c r="P6" s="2"/>
    </row>
    <row r="7" spans="1:16" ht="15.75">
      <c r="A7" s="8" t="s">
        <v>1</v>
      </c>
      <c r="B7" s="15">
        <f aca="true" t="shared" si="0" ref="B7:M7">B6*0.2</f>
        <v>348209.57000000007</v>
      </c>
      <c r="C7" s="15">
        <f t="shared" si="0"/>
        <v>113795.354</v>
      </c>
      <c r="D7" s="15">
        <f t="shared" si="0"/>
        <v>268353.12200000003</v>
      </c>
      <c r="E7" s="15">
        <f t="shared" si="0"/>
        <v>144042.62600000002</v>
      </c>
      <c r="F7" s="15">
        <f t="shared" si="0"/>
        <v>177669.17</v>
      </c>
      <c r="G7" s="15">
        <f t="shared" si="0"/>
        <v>230668.82000000004</v>
      </c>
      <c r="H7" s="15">
        <f t="shared" si="0"/>
        <v>283203.55</v>
      </c>
      <c r="I7" s="15">
        <f t="shared" si="0"/>
        <v>204270.98200000002</v>
      </c>
      <c r="J7" s="15">
        <f t="shared" si="0"/>
        <v>206749.48200000002</v>
      </c>
      <c r="K7" s="7">
        <f t="shared" si="0"/>
        <v>399582.25</v>
      </c>
      <c r="L7" s="7">
        <f t="shared" si="0"/>
        <v>319427.05000000005</v>
      </c>
      <c r="M7" s="7">
        <f t="shared" si="0"/>
        <v>459854.5</v>
      </c>
      <c r="N7" s="4">
        <f>SUM(B7:M7)</f>
        <v>3155826.4760000007</v>
      </c>
      <c r="P7" s="2"/>
    </row>
    <row r="8" spans="1:16" ht="15.75">
      <c r="A8" s="6" t="s">
        <v>0</v>
      </c>
      <c r="B8" s="16">
        <f aca="true" t="shared" si="1" ref="B8:M8">B6+B7</f>
        <v>2089257.4200000002</v>
      </c>
      <c r="C8" s="16">
        <f t="shared" si="1"/>
        <v>682772.1240000001</v>
      </c>
      <c r="D8" s="16">
        <f t="shared" si="1"/>
        <v>1610118.732</v>
      </c>
      <c r="E8" s="16">
        <f t="shared" si="1"/>
        <v>864255.756</v>
      </c>
      <c r="F8" s="16">
        <f t="shared" si="1"/>
        <v>1066015.02</v>
      </c>
      <c r="G8" s="16">
        <f t="shared" si="1"/>
        <v>1384012.9200000002</v>
      </c>
      <c r="H8" s="16">
        <f t="shared" si="1"/>
        <v>1699221.3</v>
      </c>
      <c r="I8" s="16">
        <f t="shared" si="1"/>
        <v>1225625.892</v>
      </c>
      <c r="J8" s="16">
        <f t="shared" si="1"/>
        <v>1240496.892</v>
      </c>
      <c r="K8" s="5">
        <f t="shared" si="1"/>
        <v>2397493.5</v>
      </c>
      <c r="L8" s="5">
        <f t="shared" si="1"/>
        <v>1916562.3</v>
      </c>
      <c r="M8" s="5">
        <f t="shared" si="1"/>
        <v>2759127</v>
      </c>
      <c r="N8" s="4">
        <f>SUM(B8:M8)</f>
        <v>18934958.856000002</v>
      </c>
      <c r="P8" s="2"/>
    </row>
    <row r="9" spans="1:16" ht="15.75" customHeight="1">
      <c r="A9" s="20" t="s">
        <v>4</v>
      </c>
      <c r="B9" s="21"/>
      <c r="C9" s="21"/>
      <c r="D9" s="21"/>
      <c r="E9" s="21"/>
      <c r="F9" s="21"/>
      <c r="G9" s="21"/>
      <c r="H9" s="21"/>
      <c r="I9" s="21"/>
      <c r="J9" s="21"/>
      <c r="K9" s="21"/>
      <c r="L9" s="21"/>
      <c r="M9" s="21"/>
      <c r="N9" s="22"/>
      <c r="P9" s="2"/>
    </row>
    <row r="10" spans="1:17" ht="15.75">
      <c r="A10" s="8" t="s">
        <v>3</v>
      </c>
      <c r="B10" s="14">
        <v>710</v>
      </c>
      <c r="C10" s="14">
        <v>650</v>
      </c>
      <c r="D10" s="14">
        <v>721</v>
      </c>
      <c r="E10" s="14">
        <v>689</v>
      </c>
      <c r="F10" s="14">
        <v>719</v>
      </c>
      <c r="G10" s="14">
        <v>685</v>
      </c>
      <c r="H10" s="14">
        <v>710</v>
      </c>
      <c r="I10" s="14">
        <v>720</v>
      </c>
      <c r="J10" s="14">
        <v>692</v>
      </c>
      <c r="K10" s="9">
        <v>715</v>
      </c>
      <c r="L10" s="9">
        <v>698</v>
      </c>
      <c r="M10" s="9">
        <v>709</v>
      </c>
      <c r="N10" s="4">
        <f>SUM(B10:M10)</f>
        <v>8418</v>
      </c>
      <c r="P10" s="2"/>
      <c r="Q10" s="2"/>
    </row>
    <row r="11" spans="1:14" ht="15.75">
      <c r="A11" s="8" t="s">
        <v>2</v>
      </c>
      <c r="B11" s="15">
        <v>2235.09</v>
      </c>
      <c r="C11" s="15">
        <v>2273.93</v>
      </c>
      <c r="D11" s="15">
        <v>2451.26</v>
      </c>
      <c r="E11" s="15">
        <v>2130.75</v>
      </c>
      <c r="F11" s="15">
        <v>2276.9</v>
      </c>
      <c r="G11" s="15">
        <v>2352.52</v>
      </c>
      <c r="H11" s="15">
        <v>2391.9</v>
      </c>
      <c r="I11" s="15">
        <v>2389.71</v>
      </c>
      <c r="J11" s="15">
        <v>2415.78</v>
      </c>
      <c r="K11" s="7">
        <v>2394.65</v>
      </c>
      <c r="L11" s="7">
        <v>2328.09</v>
      </c>
      <c r="M11" s="7">
        <v>2232.19</v>
      </c>
      <c r="N11" s="4">
        <f>SUM(B11:M11)</f>
        <v>27872.77</v>
      </c>
    </row>
    <row r="12" spans="1:14" ht="15.75">
      <c r="A12" s="8" t="s">
        <v>1</v>
      </c>
      <c r="B12" s="15">
        <f aca="true" t="shared" si="2" ref="B12:M12">B11*0.2</f>
        <v>447.01800000000003</v>
      </c>
      <c r="C12" s="15">
        <f t="shared" si="2"/>
        <v>454.786</v>
      </c>
      <c r="D12" s="15">
        <f t="shared" si="2"/>
        <v>490.25200000000007</v>
      </c>
      <c r="E12" s="15">
        <f t="shared" si="2"/>
        <v>426.15000000000003</v>
      </c>
      <c r="F12" s="15">
        <f t="shared" si="2"/>
        <v>455.38000000000005</v>
      </c>
      <c r="G12" s="15">
        <f t="shared" si="2"/>
        <v>470.504</v>
      </c>
      <c r="H12" s="15">
        <f t="shared" si="2"/>
        <v>478.38000000000005</v>
      </c>
      <c r="I12" s="15">
        <f t="shared" si="2"/>
        <v>477.942</v>
      </c>
      <c r="J12" s="15">
        <f t="shared" si="2"/>
        <v>483.15600000000006</v>
      </c>
      <c r="K12" s="7">
        <f t="shared" si="2"/>
        <v>478.93000000000006</v>
      </c>
      <c r="L12" s="7">
        <f t="shared" si="2"/>
        <v>465.61800000000005</v>
      </c>
      <c r="M12" s="7">
        <f t="shared" si="2"/>
        <v>446.43800000000005</v>
      </c>
      <c r="N12" s="4">
        <f>SUM(B12:M12)</f>
        <v>5574.554000000001</v>
      </c>
    </row>
    <row r="13" spans="1:14" ht="15.75">
      <c r="A13" s="6" t="s">
        <v>0</v>
      </c>
      <c r="B13" s="16">
        <f>B12+B11</f>
        <v>2682.108</v>
      </c>
      <c r="C13" s="16">
        <f>C12+C11</f>
        <v>2728.716</v>
      </c>
      <c r="D13" s="16">
        <f>D12+D11</f>
        <v>2941.512</v>
      </c>
      <c r="E13" s="16">
        <f>E12+E11</f>
        <v>2556.9</v>
      </c>
      <c r="F13" s="16">
        <f>F12+F11</f>
        <v>2732.28</v>
      </c>
      <c r="G13" s="16">
        <f>G11+G12</f>
        <v>2823.024</v>
      </c>
      <c r="H13" s="16">
        <f aca="true" t="shared" si="3" ref="H13:M13">H11+H12</f>
        <v>2870.28</v>
      </c>
      <c r="I13" s="16">
        <f t="shared" si="3"/>
        <v>2867.652</v>
      </c>
      <c r="J13" s="16">
        <f t="shared" si="3"/>
        <v>2898.936</v>
      </c>
      <c r="K13" s="5">
        <f t="shared" si="3"/>
        <v>2873.58</v>
      </c>
      <c r="L13" s="5">
        <f t="shared" si="3"/>
        <v>2793.708</v>
      </c>
      <c r="M13" s="5">
        <f t="shared" si="3"/>
        <v>2678.628</v>
      </c>
      <c r="N13" s="4">
        <f>SUM(B13:M13)</f>
        <v>33447.324</v>
      </c>
    </row>
    <row r="14" ht="15.75">
      <c r="B14" s="2"/>
    </row>
    <row r="15" ht="15.75">
      <c r="B15" s="2"/>
    </row>
    <row r="16" ht="15.75">
      <c r="D16" s="3"/>
    </row>
    <row r="17" ht="15.75">
      <c r="D17" s="3"/>
    </row>
    <row r="18" ht="15.75">
      <c r="B18" s="2"/>
    </row>
    <row r="21" ht="15.75">
      <c r="D21" s="2"/>
    </row>
  </sheetData>
  <sheetProtection/>
  <mergeCells count="4">
    <mergeCell ref="A2:N2"/>
    <mergeCell ref="A4:N4"/>
    <mergeCell ref="A9:N9"/>
    <mergeCell ref="A1:N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Захарова Елена Михайловна</dc:creator>
  <cp:keywords/>
  <dc:description/>
  <cp:lastModifiedBy>Шеламов Никита Сергеевич</cp:lastModifiedBy>
  <dcterms:created xsi:type="dcterms:W3CDTF">2021-06-25T10:19:17Z</dcterms:created>
  <dcterms:modified xsi:type="dcterms:W3CDTF">2024-01-24T07:39:31Z</dcterms:modified>
  <cp:category/>
  <cp:version/>
  <cp:contentType/>
  <cp:contentStatus/>
</cp:coreProperties>
</file>